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chmoz\Desktop\Bestellformulare\"/>
    </mc:Choice>
  </mc:AlternateContent>
  <xr:revisionPtr revIDLastSave="0" documentId="8_{FC7C6353-A74E-4898-9A34-4746C88601C4}" xr6:coauthVersionLast="45" xr6:coauthVersionMax="45" xr10:uidLastSave="{00000000-0000-0000-0000-000000000000}"/>
  <bookViews>
    <workbookView xWindow="-27780" yWindow="-855" windowWidth="27540" windowHeight="14580" tabRatio="796" xr2:uid="{00000000-000D-0000-FFFF-FFFF00000000}"/>
  </bookViews>
  <sheets>
    <sheet name="Einzelplatzlizenz" sheetId="1" r:id="rId1"/>
    <sheet name="Serverlizenz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2" l="1"/>
  <c r="G46" i="1"/>
  <c r="H46" i="1" s="1"/>
  <c r="H45" i="2" l="1"/>
  <c r="H46" i="2" s="1"/>
  <c r="K44" i="2"/>
  <c r="J44" i="2"/>
  <c r="I44" i="2"/>
  <c r="H44" i="2"/>
  <c r="G44" i="2"/>
  <c r="F44" i="2"/>
  <c r="K3" i="2"/>
  <c r="H45" i="1"/>
  <c r="K3" i="1"/>
  <c r="H44" i="1"/>
  <c r="J44" i="1"/>
  <c r="G44" i="1"/>
  <c r="F44" i="1"/>
  <c r="I44" i="1"/>
  <c r="K44" i="1"/>
  <c r="H47" i="1"/>
  <c r="H47" i="2" l="1"/>
</calcChain>
</file>

<file path=xl/sharedStrings.xml><?xml version="1.0" encoding="utf-8"?>
<sst xmlns="http://schemas.openxmlformats.org/spreadsheetml/2006/main" count="209" uniqueCount="77">
  <si>
    <t>Bestell- / Rechnungssanschrift</t>
  </si>
  <si>
    <r>
      <t xml:space="preserve">          T&amp;T Datentechnik GmbH
          - Vertrieb -
          Jägertstr. 4
          14974 Ludwigsfelde
          </t>
    </r>
    <r>
      <rPr>
        <b/>
        <sz val="10"/>
        <rFont val="Arial"/>
        <family val="2"/>
      </rPr>
      <t>Fax: +49 3378 20279-29</t>
    </r>
  </si>
  <si>
    <r>
      <t>*</t>
    </r>
    <r>
      <rPr>
        <sz val="11"/>
        <color theme="1"/>
        <rFont val="Calibri"/>
        <family val="2"/>
        <scheme val="minor"/>
      </rPr>
      <t>Firma:</t>
    </r>
  </si>
  <si>
    <r>
      <t>*</t>
    </r>
    <r>
      <rPr>
        <sz val="11"/>
        <color theme="1"/>
        <rFont val="Calibri"/>
        <family val="2"/>
        <scheme val="minor"/>
      </rPr>
      <t>Ansprechp.:</t>
    </r>
  </si>
  <si>
    <r>
      <t>*</t>
    </r>
    <r>
      <rPr>
        <sz val="11"/>
        <color theme="1"/>
        <rFont val="Calibri"/>
        <family val="2"/>
        <scheme val="minor"/>
      </rPr>
      <t>Straße:</t>
    </r>
  </si>
  <si>
    <r>
      <t>*</t>
    </r>
    <r>
      <rPr>
        <sz val="11"/>
        <color theme="1"/>
        <rFont val="Calibri"/>
        <family val="2"/>
        <scheme val="minor"/>
      </rPr>
      <t>PLZ:</t>
    </r>
  </si>
  <si>
    <r>
      <t>*</t>
    </r>
    <r>
      <rPr>
        <sz val="10"/>
        <rFont val="Arial"/>
        <family val="2"/>
      </rPr>
      <t>Ort:</t>
    </r>
  </si>
  <si>
    <r>
      <t>*</t>
    </r>
    <r>
      <rPr>
        <sz val="11"/>
        <color theme="1"/>
        <rFont val="Calibri"/>
        <family val="2"/>
        <scheme val="minor"/>
      </rPr>
      <t>Land:</t>
    </r>
  </si>
  <si>
    <r>
      <t xml:space="preserve">Ust-ID </t>
    </r>
    <r>
      <rPr>
        <sz val="8"/>
        <rFont val="Arial"/>
        <family val="2"/>
      </rPr>
      <t>(nur Ausland)</t>
    </r>
    <r>
      <rPr>
        <sz val="10"/>
        <rFont val="Arial"/>
        <family val="2"/>
      </rPr>
      <t>:</t>
    </r>
  </si>
  <si>
    <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</si>
  <si>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Telefax:</t>
    </r>
  </si>
  <si>
    <r>
      <t>*</t>
    </r>
    <r>
      <rPr>
        <sz val="11"/>
        <color theme="1"/>
        <rFont val="Calibri"/>
        <family val="2"/>
        <scheme val="minor"/>
      </rPr>
      <t>eMail:</t>
    </r>
  </si>
  <si>
    <t>Ö</t>
  </si>
  <si>
    <t>Ausbau</t>
  </si>
  <si>
    <t>Bodenleger</t>
  </si>
  <si>
    <t>Elektro</t>
  </si>
  <si>
    <t>Fliesenleger</t>
  </si>
  <si>
    <t>Galabau</t>
  </si>
  <si>
    <t>Maler</t>
  </si>
  <si>
    <t>Rohbau</t>
  </si>
  <si>
    <t>Tiefbau</t>
  </si>
  <si>
    <t>Trockenbau</t>
  </si>
  <si>
    <t>Architektur</t>
  </si>
  <si>
    <t>Aufzugsbau</t>
  </si>
  <si>
    <t>Freianlagen</t>
  </si>
  <si>
    <t>Gleisbau</t>
  </si>
  <si>
    <t>Heiz./San.</t>
  </si>
  <si>
    <t>Sanierung</t>
  </si>
  <si>
    <t>weitere a.A.</t>
  </si>
  <si>
    <t>Nettosumme:</t>
  </si>
  <si>
    <t>zzgl. MwSt:</t>
  </si>
  <si>
    <t>Bruttosumme: ¹</t>
  </si>
  <si>
    <t>Dongle</t>
  </si>
  <si>
    <t>Wird kein Medium bestellt, erfolgt die Lieferung als Download durch den Besteller.</t>
  </si>
  <si>
    <t>USB</t>
  </si>
  <si>
    <t>Bei Rechnungslegung ins Ausland 10,00 Euro Aufschlag. 
Mehrwertsteuer entfällt bei Angabe der Ust-ID-Nr. innerhalb der EU.</t>
  </si>
  <si>
    <t>Zahlungsbedingungen: 14 Tage nach Rechnungsdatum.</t>
  </si>
  <si>
    <t>Stempel / Unterschrift</t>
  </si>
  <si>
    <t>Lite</t>
  </si>
  <si>
    <t>Pro</t>
  </si>
  <si>
    <t>Optionen/Merkmale</t>
  </si>
  <si>
    <t>Importformate:</t>
  </si>
  <si>
    <t xml:space="preserve"> - GAEB-90</t>
  </si>
  <si>
    <t xml:space="preserve"> - GAEB-XML</t>
  </si>
  <si>
    <t>Vergleichskriterium:</t>
  </si>
  <si>
    <t xml:space="preserve"> - nach Ordnungszahl</t>
  </si>
  <si>
    <t xml:space="preserve"> - nach Reihenfolge</t>
  </si>
  <si>
    <t xml:space="preserve"> - jeder gegen jeden</t>
  </si>
  <si>
    <t xml:space="preserve"> - wird automatisch ermittelt</t>
  </si>
  <si>
    <t xml:space="preserve"> - manueller Vergleich</t>
  </si>
  <si>
    <t>Vergleichsmethode:</t>
  </si>
  <si>
    <t xml:space="preserve"> - zeichenweise</t>
  </si>
  <si>
    <t xml:space="preserve"> - wortweise</t>
  </si>
  <si>
    <t xml:space="preserve"> - zeilenweise</t>
  </si>
  <si>
    <t>Vergleichsoptionen:</t>
  </si>
  <si>
    <t xml:space="preserve"> - OZ-Format angleichen</t>
  </si>
  <si>
    <t xml:space="preserve"> - Umlaute ersetzen</t>
  </si>
  <si>
    <t>Vergleichsfelder und Wichtung wählbar</t>
  </si>
  <si>
    <t>eigene Vergleichsvorlagen erstellen</t>
  </si>
  <si>
    <t>Ansichten einstellbar</t>
  </si>
  <si>
    <t>Ergebnisliste</t>
  </si>
  <si>
    <t>Ergebnisdiagramm (Statistik)</t>
  </si>
  <si>
    <t>Bericht ausgeben</t>
  </si>
  <si>
    <t>Fremdsprache Englisch</t>
  </si>
  <si>
    <t xml:space="preserve"> - aufeinander folgende Leerzeichen ersetzen</t>
  </si>
  <si>
    <t xml:space="preserve"> - aufeinander folgende Leerzeilen ersetzen</t>
  </si>
  <si>
    <t>Version</t>
  </si>
  <si>
    <t>Preis</t>
  </si>
  <si>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>Anzahl der Lizenzen:</t>
    </r>
  </si>
  <si>
    <t xml:space="preserve"> - Groß- und Kleinschreibung</t>
  </si>
  <si>
    <t xml:space="preserve"> - Mengeneinheiten angleichen</t>
  </si>
  <si>
    <t>¹ Preise inkl. Updates innerhalb der Version 10 und 30 Tage kostenlose Hotline (ab Kaufdatum) per Mail, Telefon und Fernwartung.</t>
  </si>
  <si>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>Anzahl der gleichzeitigen Nutzer:</t>
    </r>
  </si>
  <si>
    <r>
      <t xml:space="preserve">Bestellung GAEB-Vergleich (Einzelplatzlizenz)
</t>
    </r>
    <r>
      <rPr>
        <sz val="8"/>
        <rFont val="Arial"/>
        <family val="2"/>
      </rPr>
      <t>Stand: 01.07.2020</t>
    </r>
  </si>
  <si>
    <r>
      <t xml:space="preserve">Bestellung GAEB-Vergleich (Serverlizenz)
</t>
    </r>
    <r>
      <rPr>
        <sz val="8"/>
        <rFont val="Arial"/>
        <family val="2"/>
      </rPr>
      <t>Stand: 01.07.2020</t>
    </r>
  </si>
  <si>
    <t xml:space="preserve">Bruttosumme: </t>
  </si>
  <si>
    <r>
      <t>Ich bin Unternehmer im Sinne §14 BGB oder eine Körperschaft des öffentlichen Rechts und habe die AGB und Datenschutzerklärung gelesen und akzeptiere diese. (</t>
    </r>
    <r>
      <rPr>
        <sz val="9"/>
        <color indexed="30"/>
        <rFont val="Arial"/>
        <family val="2"/>
      </rPr>
      <t>https://www.gaeb-tools.de/agb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</si>
</sst>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[$€-1]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3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Symbol"/>
      <family val="1"/>
      <charset val="2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/>
    <xf numFmtId="0" fontId="0" fillId="0" borderId="0" xfId="0" applyProtection="1"/>
    <xf numFmtId="14" fontId="0" fillId="3" borderId="1" xfId="0" applyNumberFormat="1" applyFill="1" applyBorder="1" applyAlignment="1" applyProtection="1">
      <protection locked="0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2" borderId="2" xfId="0" applyFont="1" applyFill="1" applyBorder="1" applyAlignment="1" applyProtection="1">
      <alignment horizontal="left"/>
      <protection locked="0" hidden="1"/>
    </xf>
    <xf numFmtId="0" fontId="5" fillId="0" borderId="3" xfId="0" applyFont="1" applyFill="1" applyBorder="1" applyAlignment="1" applyProtection="1">
      <alignment horizontal="right"/>
      <protection hidden="1"/>
    </xf>
    <xf numFmtId="0" fontId="4" fillId="0" borderId="3" xfId="0" applyFont="1" applyFill="1" applyBorder="1" applyAlignment="1" applyProtection="1">
      <alignment horizontal="right"/>
      <protection hidden="1"/>
    </xf>
    <xf numFmtId="0" fontId="4" fillId="0" borderId="4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0" xfId="0" applyAlignment="1" applyProtection="1">
      <alignment vertical="center"/>
    </xf>
    <xf numFmtId="0" fontId="0" fillId="0" borderId="9" xfId="0" applyBorder="1" applyProtection="1">
      <protection hidden="1"/>
    </xf>
    <xf numFmtId="0" fontId="4" fillId="0" borderId="1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/>
    <xf numFmtId="0" fontId="0" fillId="0" borderId="11" xfId="0" applyFill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0" xfId="0" applyFont="1" applyProtection="1"/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/>
    <xf numFmtId="0" fontId="3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Protection="1"/>
    <xf numFmtId="0" fontId="11" fillId="0" borderId="10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9" fontId="9" fillId="0" borderId="13" xfId="0" applyNumberFormat="1" applyFont="1" applyBorder="1" applyProtection="1">
      <protection hidden="1"/>
    </xf>
    <xf numFmtId="9" fontId="9" fillId="0" borderId="16" xfId="0" applyNumberFormat="1" applyFont="1" applyBorder="1" applyProtection="1">
      <protection hidden="1"/>
    </xf>
    <xf numFmtId="9" fontId="9" fillId="0" borderId="0" xfId="0" applyNumberFormat="1" applyFont="1" applyProtection="1"/>
    <xf numFmtId="0" fontId="11" fillId="0" borderId="13" xfId="0" applyFont="1" applyBorder="1" applyProtection="1">
      <protection hidden="1"/>
    </xf>
    <xf numFmtId="0" fontId="11" fillId="0" borderId="14" xfId="0" applyFont="1" applyBorder="1" applyProtection="1">
      <protection hidden="1"/>
    </xf>
    <xf numFmtId="1" fontId="11" fillId="0" borderId="13" xfId="0" applyNumberFormat="1" applyFont="1" applyBorder="1" applyProtection="1">
      <protection hidden="1"/>
    </xf>
    <xf numFmtId="1" fontId="11" fillId="0" borderId="0" xfId="0" applyNumberFormat="1" applyFont="1" applyProtection="1"/>
    <xf numFmtId="9" fontId="4" fillId="0" borderId="4" xfId="0" applyNumberFormat="1" applyFont="1" applyFill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44" fontId="3" fillId="0" borderId="17" xfId="1" applyFont="1" applyBorder="1" applyAlignment="1" applyProtection="1">
      <alignment horizontal="right"/>
      <protection hidden="1"/>
    </xf>
    <xf numFmtId="44" fontId="3" fillId="0" borderId="18" xfId="1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36" xfId="0" applyFont="1" applyBorder="1" applyAlignment="1" applyProtection="1">
      <alignment horizontal="left"/>
      <protection hidden="1"/>
    </xf>
    <xf numFmtId="0" fontId="11" fillId="0" borderId="25" xfId="0" applyFont="1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36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12" fillId="0" borderId="50" xfId="0" applyFont="1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left"/>
      <protection hidden="1"/>
    </xf>
    <xf numFmtId="0" fontId="3" fillId="0" borderId="46" xfId="0" applyFont="1" applyBorder="1" applyAlignment="1" applyProtection="1">
      <alignment horizontal="left"/>
      <protection hidden="1"/>
    </xf>
    <xf numFmtId="0" fontId="3" fillId="0" borderId="4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2" borderId="14" xfId="0" applyFont="1" applyFill="1" applyBorder="1" applyAlignment="1" applyProtection="1">
      <alignment horizontal="left"/>
      <protection locked="0" hidden="1"/>
    </xf>
    <xf numFmtId="0" fontId="4" fillId="2" borderId="48" xfId="0" applyFont="1" applyFill="1" applyBorder="1" applyAlignment="1" applyProtection="1">
      <alignment horizontal="left"/>
      <protection locked="0" hidden="1"/>
    </xf>
    <xf numFmtId="0" fontId="4" fillId="2" borderId="49" xfId="0" applyFont="1" applyFill="1" applyBorder="1" applyAlignment="1" applyProtection="1">
      <alignment horizontal="left"/>
      <protection locked="0" hidden="1"/>
    </xf>
    <xf numFmtId="0" fontId="4" fillId="2" borderId="13" xfId="0" applyFont="1" applyFill="1" applyBorder="1" applyAlignment="1" applyProtection="1">
      <alignment horizontal="left"/>
      <protection locked="0" hidden="1"/>
    </xf>
    <xf numFmtId="0" fontId="4" fillId="2" borderId="20" xfId="0" applyFont="1" applyFill="1" applyBorder="1" applyAlignment="1" applyProtection="1">
      <alignment horizontal="left"/>
      <protection locked="0" hidden="1"/>
    </xf>
    <xf numFmtId="0" fontId="4" fillId="2" borderId="38" xfId="0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 vertical="top" wrapText="1"/>
      <protection hidden="1"/>
    </xf>
    <xf numFmtId="0" fontId="4" fillId="2" borderId="15" xfId="0" applyFont="1" applyFill="1" applyBorder="1" applyAlignment="1" applyProtection="1">
      <alignment horizontal="left" vertical="top"/>
      <protection locked="0" hidden="1"/>
    </xf>
    <xf numFmtId="0" fontId="4" fillId="2" borderId="39" xfId="0" applyFont="1" applyFill="1" applyBorder="1" applyAlignment="1" applyProtection="1">
      <alignment horizontal="left" vertical="top"/>
      <protection locked="0" hidden="1"/>
    </xf>
    <xf numFmtId="0" fontId="4" fillId="2" borderId="40" xfId="0" applyFont="1" applyFill="1" applyBorder="1" applyAlignment="1" applyProtection="1">
      <alignment horizontal="left" vertical="top"/>
      <protection locked="0" hidden="1"/>
    </xf>
    <xf numFmtId="0" fontId="0" fillId="0" borderId="4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164" fontId="3" fillId="0" borderId="17" xfId="1" applyNumberFormat="1" applyFont="1" applyBorder="1" applyAlignment="1" applyProtection="1">
      <alignment horizontal="center"/>
      <protection hidden="1"/>
    </xf>
    <xf numFmtId="164" fontId="3" fillId="0" borderId="18" xfId="1" applyNumberFormat="1" applyFont="1" applyBorder="1" applyAlignment="1" applyProtection="1">
      <alignment horizontal="center"/>
      <protection hidden="1"/>
    </xf>
    <xf numFmtId="1" fontId="3" fillId="2" borderId="4" xfId="0" applyNumberFormat="1" applyFont="1" applyFill="1" applyBorder="1" applyAlignment="1" applyProtection="1">
      <alignment horizontal="center"/>
      <protection locked="0" hidden="1"/>
    </xf>
    <xf numFmtId="1" fontId="3" fillId="2" borderId="50" xfId="0" applyNumberFormat="1" applyFont="1" applyFill="1" applyBorder="1" applyAlignment="1" applyProtection="1">
      <alignment horizontal="center"/>
      <protection locked="0" hidden="1"/>
    </xf>
    <xf numFmtId="0" fontId="3" fillId="0" borderId="33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/>
      <protection hidden="1"/>
    </xf>
    <xf numFmtId="1" fontId="3" fillId="0" borderId="32" xfId="0" applyNumberFormat="1" applyFont="1" applyBorder="1" applyAlignment="1" applyProtection="1">
      <alignment horizontal="left"/>
      <protection hidden="1"/>
    </xf>
    <xf numFmtId="1" fontId="3" fillId="0" borderId="4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25" xfId="0" applyNumberFormat="1" applyFont="1" applyBorder="1" applyAlignment="1" applyProtection="1">
      <alignment horizontal="left"/>
      <protection hidden="1"/>
    </xf>
    <xf numFmtId="1" fontId="3" fillId="0" borderId="37" xfId="0" applyNumberFormat="1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</xf>
    <xf numFmtId="0" fontId="11" fillId="0" borderId="26" xfId="0" applyFont="1" applyBorder="1" applyAlignment="1" applyProtection="1">
      <alignment horizontal="left" wrapText="1"/>
      <protection hidden="1"/>
    </xf>
    <xf numFmtId="0" fontId="11" fillId="0" borderId="27" xfId="0" applyFont="1" applyBorder="1" applyAlignment="1" applyProtection="1">
      <alignment horizontal="left" wrapText="1"/>
      <protection hidden="1"/>
    </xf>
    <xf numFmtId="0" fontId="11" fillId="0" borderId="28" xfId="0" applyFont="1" applyBorder="1" applyAlignment="1" applyProtection="1">
      <alignment horizontal="left" wrapText="1"/>
      <protection hidden="1"/>
    </xf>
    <xf numFmtId="0" fontId="11" fillId="0" borderId="29" xfId="0" applyFont="1" applyBorder="1" applyAlignment="1" applyProtection="1">
      <alignment horizontal="left"/>
      <protection hidden="1"/>
    </xf>
    <xf numFmtId="0" fontId="11" fillId="0" borderId="30" xfId="0" applyFont="1" applyBorder="1" applyAlignment="1" applyProtection="1">
      <alignment horizontal="left"/>
      <protection hidden="1"/>
    </xf>
    <xf numFmtId="0" fontId="11" fillId="0" borderId="31" xfId="0" applyFont="1" applyBorder="1" applyAlignment="1" applyProtection="1">
      <alignment horizontal="left"/>
      <protection hidden="1"/>
    </xf>
    <xf numFmtId="0" fontId="11" fillId="0" borderId="26" xfId="0" applyFont="1" applyBorder="1" applyAlignment="1" applyProtection="1">
      <alignment horizontal="left"/>
      <protection hidden="1"/>
    </xf>
    <xf numFmtId="0" fontId="11" fillId="0" borderId="27" xfId="0" applyFont="1" applyBorder="1" applyAlignment="1" applyProtection="1">
      <alignment horizontal="left"/>
      <protection hidden="1"/>
    </xf>
    <xf numFmtId="0" fontId="11" fillId="0" borderId="28" xfId="0" applyFont="1" applyBorder="1" applyAlignment="1" applyProtection="1">
      <alignment horizontal="left"/>
      <protection hidden="1"/>
    </xf>
    <xf numFmtId="0" fontId="4" fillId="0" borderId="32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3" fillId="0" borderId="34" xfId="0" applyFont="1" applyBorder="1" applyAlignment="1" applyProtection="1">
      <alignment horizontal="left"/>
      <protection hidden="1"/>
    </xf>
    <xf numFmtId="0" fontId="3" fillId="0" borderId="35" xfId="0" applyFont="1" applyBorder="1" applyAlignment="1" applyProtection="1">
      <alignment horizontal="left"/>
      <protection hidden="1"/>
    </xf>
    <xf numFmtId="0" fontId="3" fillId="0" borderId="32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165" fontId="3" fillId="0" borderId="19" xfId="0" applyNumberFormat="1" applyFont="1" applyBorder="1" applyAlignment="1" applyProtection="1">
      <alignment horizontal="center"/>
      <protection hidden="1"/>
    </xf>
    <xf numFmtId="165" fontId="3" fillId="0" borderId="20" xfId="0" applyNumberFormat="1" applyFont="1" applyBorder="1" applyAlignment="1" applyProtection="1">
      <alignment horizontal="center"/>
      <protection hidden="1"/>
    </xf>
    <xf numFmtId="165" fontId="3" fillId="0" borderId="21" xfId="0" applyNumberFormat="1" applyFont="1" applyBorder="1" applyAlignment="1" applyProtection="1">
      <alignment horizontal="center"/>
      <protection hidden="1"/>
    </xf>
    <xf numFmtId="7" fontId="4" fillId="0" borderId="19" xfId="1" applyNumberFormat="1" applyFont="1" applyBorder="1" applyAlignment="1" applyProtection="1">
      <alignment horizontal="center"/>
      <protection hidden="1"/>
    </xf>
    <xf numFmtId="7" fontId="4" fillId="0" borderId="20" xfId="1" applyNumberFormat="1" applyFont="1" applyBorder="1" applyAlignment="1" applyProtection="1">
      <alignment horizontal="center"/>
      <protection hidden="1"/>
    </xf>
    <xf numFmtId="7" fontId="4" fillId="0" borderId="21" xfId="1" applyNumberFormat="1" applyFont="1" applyBorder="1" applyAlignment="1" applyProtection="1">
      <alignment horizontal="center"/>
      <protection hidden="1"/>
    </xf>
    <xf numFmtId="7" fontId="3" fillId="0" borderId="22" xfId="1" applyNumberFormat="1" applyFont="1" applyBorder="1" applyAlignment="1" applyProtection="1">
      <alignment horizontal="center"/>
      <protection hidden="1"/>
    </xf>
    <xf numFmtId="7" fontId="3" fillId="0" borderId="23" xfId="1" applyNumberFormat="1" applyFont="1" applyBorder="1" applyAlignment="1" applyProtection="1">
      <alignment horizontal="center"/>
      <protection hidden="1"/>
    </xf>
    <xf numFmtId="7" fontId="3" fillId="0" borderId="24" xfId="1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9"/>
  <sheetViews>
    <sheetView tabSelected="1" topLeftCell="C25" workbookViewId="0">
      <selection activeCell="G4" sqref="G4:K4"/>
    </sheetView>
  </sheetViews>
  <sheetFormatPr baseColWidth="10" defaultColWidth="11.5703125" defaultRowHeight="15" x14ac:dyDescent="0.25"/>
  <cols>
    <col min="1" max="2" width="11.42578125" style="3" hidden="1" customWidth="1"/>
    <col min="3" max="3" width="15.28515625" style="3" customWidth="1"/>
    <col min="4" max="4" width="12" style="3" customWidth="1"/>
    <col min="5" max="5" width="6.140625" style="3" customWidth="1"/>
    <col min="6" max="6" width="12.28515625" style="3" customWidth="1"/>
    <col min="7" max="7" width="7.28515625" style="3" customWidth="1"/>
    <col min="8" max="11" width="10.7109375" style="3" customWidth="1"/>
    <col min="12" max="16384" width="11.5703125" style="3"/>
  </cols>
  <sheetData>
    <row r="1" spans="1:11" ht="36.75" customHeight="1" x14ac:dyDescent="0.25">
      <c r="A1" s="1"/>
      <c r="B1" s="1"/>
      <c r="C1" s="69" t="s">
        <v>73</v>
      </c>
      <c r="D1" s="70"/>
      <c r="E1" s="70"/>
      <c r="F1" s="70"/>
      <c r="G1" s="70"/>
      <c r="H1" s="70"/>
      <c r="I1" s="70"/>
      <c r="J1" s="70"/>
      <c r="K1" s="70"/>
    </row>
    <row r="2" spans="1:11" ht="30" customHeight="1" x14ac:dyDescent="0.25">
      <c r="A2" s="1"/>
      <c r="B2" s="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5">
      <c r="A3" s="1"/>
      <c r="B3" s="1"/>
      <c r="C3" s="72"/>
      <c r="D3" s="72"/>
      <c r="E3" s="72"/>
      <c r="F3" s="72"/>
      <c r="G3" s="73" t="s">
        <v>0</v>
      </c>
      <c r="H3" s="74"/>
      <c r="I3" s="74"/>
      <c r="J3" s="75"/>
      <c r="K3" s="4">
        <f ca="1">TODAY()</f>
        <v>44015</v>
      </c>
    </row>
    <row r="4" spans="1:11" ht="15" customHeight="1" x14ac:dyDescent="0.25">
      <c r="A4" s="1"/>
      <c r="B4" s="1"/>
      <c r="C4" s="76" t="s">
        <v>1</v>
      </c>
      <c r="D4" s="76"/>
      <c r="E4" s="76"/>
      <c r="F4" s="5" t="s">
        <v>2</v>
      </c>
      <c r="G4" s="77"/>
      <c r="H4" s="78"/>
      <c r="I4" s="78"/>
      <c r="J4" s="78"/>
      <c r="K4" s="79"/>
    </row>
    <row r="5" spans="1:11" ht="15" customHeight="1" x14ac:dyDescent="0.25">
      <c r="A5" s="1"/>
      <c r="B5" s="1"/>
      <c r="C5" s="76"/>
      <c r="D5" s="76"/>
      <c r="E5" s="76"/>
      <c r="F5" s="5" t="s">
        <v>3</v>
      </c>
      <c r="G5" s="80"/>
      <c r="H5" s="81"/>
      <c r="I5" s="81"/>
      <c r="J5" s="81"/>
      <c r="K5" s="82"/>
    </row>
    <row r="6" spans="1:11" ht="15" customHeight="1" x14ac:dyDescent="0.25">
      <c r="A6" s="1"/>
      <c r="B6" s="1"/>
      <c r="C6" s="76"/>
      <c r="D6" s="76"/>
      <c r="E6" s="76"/>
      <c r="F6" s="5" t="s">
        <v>4</v>
      </c>
      <c r="G6" s="80"/>
      <c r="H6" s="81"/>
      <c r="I6" s="81"/>
      <c r="J6" s="81"/>
      <c r="K6" s="82"/>
    </row>
    <row r="7" spans="1:11" ht="15" customHeight="1" x14ac:dyDescent="0.25">
      <c r="A7" s="1"/>
      <c r="B7" s="1"/>
      <c r="C7" s="76"/>
      <c r="D7" s="76"/>
      <c r="E7" s="76"/>
      <c r="F7" s="5" t="s">
        <v>5</v>
      </c>
      <c r="G7" s="6"/>
      <c r="H7" s="7" t="s">
        <v>6</v>
      </c>
      <c r="I7" s="81"/>
      <c r="J7" s="81"/>
      <c r="K7" s="82"/>
    </row>
    <row r="8" spans="1:11" ht="15" customHeight="1" x14ac:dyDescent="0.25">
      <c r="A8" s="1"/>
      <c r="B8" s="1"/>
      <c r="C8" s="76"/>
      <c r="D8" s="76"/>
      <c r="E8" s="76"/>
      <c r="F8" s="5" t="s">
        <v>7</v>
      </c>
      <c r="G8" s="6"/>
      <c r="H8" s="1"/>
      <c r="I8" s="8" t="s">
        <v>8</v>
      </c>
      <c r="J8" s="81"/>
      <c r="K8" s="82"/>
    </row>
    <row r="9" spans="1:11" ht="15" customHeight="1" x14ac:dyDescent="0.25">
      <c r="A9" s="1"/>
      <c r="B9" s="1"/>
      <c r="C9" s="76"/>
      <c r="D9" s="76"/>
      <c r="E9" s="76"/>
      <c r="F9" s="5" t="s">
        <v>9</v>
      </c>
      <c r="G9" s="80"/>
      <c r="H9" s="81"/>
      <c r="I9" s="9" t="s">
        <v>10</v>
      </c>
      <c r="J9" s="81"/>
      <c r="K9" s="82"/>
    </row>
    <row r="10" spans="1:11" s="2" customFormat="1" ht="15" customHeight="1" x14ac:dyDescent="0.25">
      <c r="A10" s="10"/>
      <c r="B10" s="10"/>
      <c r="C10" s="83"/>
      <c r="D10" s="83"/>
      <c r="E10" s="83"/>
      <c r="F10" s="5" t="s">
        <v>11</v>
      </c>
      <c r="G10" s="84"/>
      <c r="H10" s="85"/>
      <c r="I10" s="85"/>
      <c r="J10" s="85"/>
      <c r="K10" s="86"/>
    </row>
    <row r="11" spans="1:11" ht="26.25" customHeight="1" thickBot="1" x14ac:dyDescent="0.3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15" customHeight="1" thickBot="1" x14ac:dyDescent="0.3">
      <c r="A12" s="11"/>
      <c r="B12" s="12"/>
      <c r="C12" s="91"/>
      <c r="D12" s="89"/>
      <c r="E12" s="89"/>
      <c r="F12" s="89"/>
      <c r="G12" s="89"/>
      <c r="H12" s="89" t="s">
        <v>66</v>
      </c>
      <c r="I12" s="89"/>
      <c r="J12" s="89"/>
      <c r="K12" s="90"/>
    </row>
    <row r="13" spans="1:11" ht="12.75" customHeight="1" thickBot="1" x14ac:dyDescent="0.3">
      <c r="A13" s="13"/>
      <c r="B13" s="14"/>
      <c r="C13" s="92"/>
      <c r="D13" s="93"/>
      <c r="E13" s="93"/>
      <c r="F13" s="93"/>
      <c r="G13" s="93"/>
      <c r="H13" s="93" t="s">
        <v>38</v>
      </c>
      <c r="I13" s="93"/>
      <c r="J13" s="93" t="s">
        <v>39</v>
      </c>
      <c r="K13" s="94"/>
    </row>
    <row r="14" spans="1:11" x14ac:dyDescent="0.25">
      <c r="A14" s="13"/>
      <c r="B14" s="16"/>
      <c r="C14" s="99" t="s">
        <v>67</v>
      </c>
      <c r="D14" s="100"/>
      <c r="E14" s="100"/>
      <c r="F14" s="100"/>
      <c r="G14" s="100"/>
      <c r="H14" s="95">
        <v>199</v>
      </c>
      <c r="I14" s="95"/>
      <c r="J14" s="95">
        <v>399</v>
      </c>
      <c r="K14" s="96"/>
    </row>
    <row r="15" spans="1:11" x14ac:dyDescent="0.25">
      <c r="A15" s="19" t="s">
        <v>14</v>
      </c>
      <c r="B15" s="18">
        <v>490</v>
      </c>
      <c r="C15" s="101" t="s">
        <v>68</v>
      </c>
      <c r="D15" s="102"/>
      <c r="E15" s="102"/>
      <c r="F15" s="102"/>
      <c r="G15" s="102"/>
      <c r="H15" s="97"/>
      <c r="I15" s="97"/>
      <c r="J15" s="97"/>
      <c r="K15" s="98"/>
    </row>
    <row r="16" spans="1:11" ht="28.5" customHeight="1" x14ac:dyDescent="0.25">
      <c r="A16" s="17" t="s">
        <v>15</v>
      </c>
      <c r="B16" s="18">
        <v>990</v>
      </c>
      <c r="C16" s="103" t="s">
        <v>40</v>
      </c>
      <c r="D16" s="104"/>
      <c r="E16" s="104"/>
      <c r="F16" s="104"/>
      <c r="G16" s="104"/>
      <c r="H16" s="104"/>
      <c r="I16" s="104"/>
      <c r="J16" s="104"/>
      <c r="K16" s="105"/>
    </row>
    <row r="17" spans="1:11" s="37" customFormat="1" x14ac:dyDescent="0.25">
      <c r="A17" s="35" t="s">
        <v>16</v>
      </c>
      <c r="B17" s="36">
        <v>590</v>
      </c>
      <c r="C17" s="112" t="s">
        <v>41</v>
      </c>
      <c r="D17" s="113"/>
      <c r="E17" s="113"/>
      <c r="F17" s="113"/>
      <c r="G17" s="113"/>
      <c r="H17" s="113"/>
      <c r="I17" s="113"/>
      <c r="J17" s="113"/>
      <c r="K17" s="114"/>
    </row>
    <row r="18" spans="1:11" x14ac:dyDescent="0.25">
      <c r="A18" s="17" t="s">
        <v>17</v>
      </c>
      <c r="B18" s="18">
        <v>2190</v>
      </c>
      <c r="C18" s="60" t="s">
        <v>42</v>
      </c>
      <c r="D18" s="61"/>
      <c r="E18" s="61"/>
      <c r="F18" s="61"/>
      <c r="G18" s="61"/>
      <c r="H18" s="55" t="s">
        <v>12</v>
      </c>
      <c r="I18" s="55"/>
      <c r="J18" s="55" t="s">
        <v>12</v>
      </c>
      <c r="K18" s="68"/>
    </row>
    <row r="19" spans="1:11" x14ac:dyDescent="0.25">
      <c r="A19" s="17" t="s">
        <v>18</v>
      </c>
      <c r="B19" s="18">
        <v>540</v>
      </c>
      <c r="C19" s="64" t="s">
        <v>43</v>
      </c>
      <c r="D19" s="65"/>
      <c r="E19" s="65"/>
      <c r="F19" s="65"/>
      <c r="G19" s="65"/>
      <c r="H19" s="54"/>
      <c r="I19" s="54"/>
      <c r="J19" s="54" t="s">
        <v>12</v>
      </c>
      <c r="K19" s="67"/>
    </row>
    <row r="20" spans="1:11" s="37" customFormat="1" x14ac:dyDescent="0.25">
      <c r="A20" s="35" t="s">
        <v>19</v>
      </c>
      <c r="B20" s="36">
        <v>1490</v>
      </c>
      <c r="C20" s="109" t="s">
        <v>44</v>
      </c>
      <c r="D20" s="110"/>
      <c r="E20" s="110"/>
      <c r="F20" s="110"/>
      <c r="G20" s="110"/>
      <c r="H20" s="110"/>
      <c r="I20" s="110"/>
      <c r="J20" s="110"/>
      <c r="K20" s="111"/>
    </row>
    <row r="21" spans="1:11" x14ac:dyDescent="0.25">
      <c r="A21" s="17" t="s">
        <v>20</v>
      </c>
      <c r="B21" s="18">
        <v>1490</v>
      </c>
      <c r="C21" s="60" t="s">
        <v>45</v>
      </c>
      <c r="D21" s="61"/>
      <c r="E21" s="61"/>
      <c r="F21" s="61"/>
      <c r="G21" s="61"/>
      <c r="H21" s="55"/>
      <c r="I21" s="55"/>
      <c r="J21" s="55" t="s">
        <v>12</v>
      </c>
      <c r="K21" s="68"/>
    </row>
    <row r="22" spans="1:11" ht="15.75" thickBot="1" x14ac:dyDescent="0.3">
      <c r="A22" s="20" t="s">
        <v>21</v>
      </c>
      <c r="B22" s="21">
        <v>790</v>
      </c>
      <c r="C22" s="62" t="s">
        <v>46</v>
      </c>
      <c r="D22" s="63"/>
      <c r="E22" s="63"/>
      <c r="F22" s="63"/>
      <c r="G22" s="63"/>
      <c r="H22" s="53"/>
      <c r="I22" s="53"/>
      <c r="J22" s="53" t="s">
        <v>12</v>
      </c>
      <c r="K22" s="66"/>
    </row>
    <row r="23" spans="1:11" x14ac:dyDescent="0.25">
      <c r="A23" s="13"/>
      <c r="B23" s="16"/>
      <c r="C23" s="62" t="s">
        <v>47</v>
      </c>
      <c r="D23" s="63"/>
      <c r="E23" s="63"/>
      <c r="F23" s="63"/>
      <c r="G23" s="63"/>
      <c r="H23" s="53"/>
      <c r="I23" s="53"/>
      <c r="J23" s="53" t="s">
        <v>12</v>
      </c>
      <c r="K23" s="66"/>
    </row>
    <row r="24" spans="1:11" x14ac:dyDescent="0.25">
      <c r="A24" s="19" t="s">
        <v>22</v>
      </c>
      <c r="B24" s="22">
        <v>1360</v>
      </c>
      <c r="C24" s="62" t="s">
        <v>48</v>
      </c>
      <c r="D24" s="63"/>
      <c r="E24" s="63"/>
      <c r="F24" s="63"/>
      <c r="G24" s="63"/>
      <c r="H24" s="53" t="s">
        <v>12</v>
      </c>
      <c r="I24" s="53"/>
      <c r="J24" s="53" t="s">
        <v>12</v>
      </c>
      <c r="K24" s="66"/>
    </row>
    <row r="25" spans="1:11" x14ac:dyDescent="0.25">
      <c r="A25" s="19" t="s">
        <v>23</v>
      </c>
      <c r="B25" s="22">
        <v>336</v>
      </c>
      <c r="C25" s="64" t="s">
        <v>49</v>
      </c>
      <c r="D25" s="65"/>
      <c r="E25" s="65"/>
      <c r="F25" s="65"/>
      <c r="G25" s="65"/>
      <c r="H25" s="54"/>
      <c r="I25" s="54"/>
      <c r="J25" s="54" t="s">
        <v>12</v>
      </c>
      <c r="K25" s="67"/>
    </row>
    <row r="26" spans="1:11" s="37" customFormat="1" ht="14.45" customHeight="1" x14ac:dyDescent="0.25">
      <c r="A26" s="38" t="s">
        <v>13</v>
      </c>
      <c r="B26" s="39">
        <v>995</v>
      </c>
      <c r="C26" s="109" t="s">
        <v>50</v>
      </c>
      <c r="D26" s="110"/>
      <c r="E26" s="110"/>
      <c r="F26" s="110"/>
      <c r="G26" s="110"/>
      <c r="H26" s="110"/>
      <c r="I26" s="110"/>
      <c r="J26" s="110"/>
      <c r="K26" s="111"/>
    </row>
    <row r="27" spans="1:11" x14ac:dyDescent="0.25">
      <c r="A27" s="19" t="s">
        <v>15</v>
      </c>
      <c r="B27" s="18">
        <v>736</v>
      </c>
      <c r="C27" s="60" t="s">
        <v>51</v>
      </c>
      <c r="D27" s="61"/>
      <c r="E27" s="61"/>
      <c r="F27" s="61"/>
      <c r="G27" s="61"/>
      <c r="H27" s="55"/>
      <c r="I27" s="55"/>
      <c r="J27" s="55" t="s">
        <v>12</v>
      </c>
      <c r="K27" s="68"/>
    </row>
    <row r="28" spans="1:11" x14ac:dyDescent="0.25">
      <c r="A28" s="19" t="s">
        <v>24</v>
      </c>
      <c r="B28" s="18">
        <v>690</v>
      </c>
      <c r="C28" s="62" t="s">
        <v>52</v>
      </c>
      <c r="D28" s="63"/>
      <c r="E28" s="63"/>
      <c r="F28" s="63"/>
      <c r="G28" s="63"/>
      <c r="H28" s="53" t="s">
        <v>12</v>
      </c>
      <c r="I28" s="53"/>
      <c r="J28" s="53" t="s">
        <v>12</v>
      </c>
      <c r="K28" s="66"/>
    </row>
    <row r="29" spans="1:11" x14ac:dyDescent="0.25">
      <c r="A29" s="19" t="s">
        <v>25</v>
      </c>
      <c r="B29" s="18">
        <v>603</v>
      </c>
      <c r="C29" s="64" t="s">
        <v>53</v>
      </c>
      <c r="D29" s="65"/>
      <c r="E29" s="65"/>
      <c r="F29" s="65"/>
      <c r="G29" s="65"/>
      <c r="H29" s="54"/>
      <c r="I29" s="54"/>
      <c r="J29" s="54" t="s">
        <v>12</v>
      </c>
      <c r="K29" s="67"/>
    </row>
    <row r="30" spans="1:11" s="37" customFormat="1" x14ac:dyDescent="0.25">
      <c r="A30" s="38" t="s">
        <v>26</v>
      </c>
      <c r="B30" s="36">
        <v>552</v>
      </c>
      <c r="C30" s="115" t="s">
        <v>54</v>
      </c>
      <c r="D30" s="116"/>
      <c r="E30" s="116"/>
      <c r="F30" s="116"/>
      <c r="G30" s="116"/>
      <c r="H30" s="116"/>
      <c r="I30" s="116"/>
      <c r="J30" s="116"/>
      <c r="K30" s="117"/>
    </row>
    <row r="31" spans="1:11" s="23" customFormat="1" x14ac:dyDescent="0.25">
      <c r="A31" s="19" t="s">
        <v>27</v>
      </c>
      <c r="B31" s="18">
        <v>1360</v>
      </c>
      <c r="C31" s="62" t="s">
        <v>55</v>
      </c>
      <c r="D31" s="63"/>
      <c r="E31" s="63"/>
      <c r="F31" s="63"/>
      <c r="G31" s="63"/>
      <c r="H31" s="53"/>
      <c r="I31" s="53"/>
      <c r="J31" s="53" t="s">
        <v>12</v>
      </c>
      <c r="K31" s="66"/>
    </row>
    <row r="32" spans="1:11" s="23" customFormat="1" x14ac:dyDescent="0.25">
      <c r="A32" s="18"/>
      <c r="B32" s="18"/>
      <c r="C32" s="62" t="s">
        <v>70</v>
      </c>
      <c r="D32" s="63"/>
      <c r="E32" s="63"/>
      <c r="F32" s="63"/>
      <c r="G32" s="63"/>
      <c r="H32" s="53"/>
      <c r="I32" s="53"/>
      <c r="J32" s="53" t="s">
        <v>12</v>
      </c>
      <c r="K32" s="66"/>
    </row>
    <row r="33" spans="1:11" x14ac:dyDescent="0.25">
      <c r="A33" s="19" t="s">
        <v>19</v>
      </c>
      <c r="B33" s="22">
        <v>1196</v>
      </c>
      <c r="C33" s="60" t="s">
        <v>69</v>
      </c>
      <c r="D33" s="61"/>
      <c r="E33" s="61"/>
      <c r="F33" s="61"/>
      <c r="G33" s="61"/>
      <c r="H33" s="55"/>
      <c r="I33" s="55"/>
      <c r="J33" s="55" t="s">
        <v>12</v>
      </c>
      <c r="K33" s="68"/>
    </row>
    <row r="34" spans="1:11" s="23" customFormat="1" x14ac:dyDescent="0.25">
      <c r="A34" s="19" t="s">
        <v>20</v>
      </c>
      <c r="B34" s="22">
        <v>995</v>
      </c>
      <c r="C34" s="62" t="s">
        <v>56</v>
      </c>
      <c r="D34" s="63"/>
      <c r="E34" s="63"/>
      <c r="F34" s="63"/>
      <c r="G34" s="63"/>
      <c r="H34" s="53"/>
      <c r="I34" s="53"/>
      <c r="J34" s="53" t="s">
        <v>12</v>
      </c>
      <c r="K34" s="66"/>
    </row>
    <row r="35" spans="1:11" s="23" customFormat="1" ht="15.75" thickBot="1" x14ac:dyDescent="0.3">
      <c r="A35" s="24" t="s">
        <v>28</v>
      </c>
      <c r="B35" s="21"/>
      <c r="C35" s="62" t="s">
        <v>64</v>
      </c>
      <c r="D35" s="63"/>
      <c r="E35" s="63"/>
      <c r="F35" s="63"/>
      <c r="G35" s="63"/>
      <c r="H35" s="53"/>
      <c r="I35" s="53"/>
      <c r="J35" s="53" t="s">
        <v>12</v>
      </c>
      <c r="K35" s="66"/>
    </row>
    <row r="36" spans="1:11" s="23" customFormat="1" x14ac:dyDescent="0.25">
      <c r="A36" s="22"/>
      <c r="B36" s="18"/>
      <c r="C36" s="62" t="s">
        <v>65</v>
      </c>
      <c r="D36" s="63"/>
      <c r="E36" s="63"/>
      <c r="F36" s="63"/>
      <c r="G36" s="63"/>
      <c r="H36" s="53"/>
      <c r="I36" s="53"/>
      <c r="J36" s="53" t="s">
        <v>12</v>
      </c>
      <c r="K36" s="66"/>
    </row>
    <row r="37" spans="1:11" s="37" customFormat="1" x14ac:dyDescent="0.25">
      <c r="A37" s="40"/>
      <c r="B37" s="40"/>
      <c r="C37" s="56" t="s">
        <v>57</v>
      </c>
      <c r="D37" s="57"/>
      <c r="E37" s="57"/>
      <c r="F37" s="57"/>
      <c r="G37" s="57"/>
      <c r="H37" s="53"/>
      <c r="I37" s="53"/>
      <c r="J37" s="53" t="s">
        <v>12</v>
      </c>
      <c r="K37" s="66"/>
    </row>
    <row r="38" spans="1:11" s="26" customFormat="1" x14ac:dyDescent="0.25">
      <c r="A38" s="25"/>
      <c r="B38" s="25"/>
      <c r="C38" s="56" t="s">
        <v>58</v>
      </c>
      <c r="D38" s="57"/>
      <c r="E38" s="57"/>
      <c r="F38" s="57"/>
      <c r="G38" s="57"/>
      <c r="H38" s="53"/>
      <c r="I38" s="53"/>
      <c r="J38" s="53" t="s">
        <v>12</v>
      </c>
      <c r="K38" s="66"/>
    </row>
    <row r="39" spans="1:11" s="43" customFormat="1" x14ac:dyDescent="0.25">
      <c r="A39" s="41"/>
      <c r="B39" s="42"/>
      <c r="C39" s="56" t="s">
        <v>59</v>
      </c>
      <c r="D39" s="57"/>
      <c r="E39" s="57"/>
      <c r="F39" s="57"/>
      <c r="G39" s="57"/>
      <c r="H39" s="53"/>
      <c r="I39" s="53"/>
      <c r="J39" s="53" t="s">
        <v>12</v>
      </c>
      <c r="K39" s="66"/>
    </row>
    <row r="40" spans="1:11" s="43" customFormat="1" x14ac:dyDescent="0.25">
      <c r="A40" s="41"/>
      <c r="B40" s="42"/>
      <c r="C40" s="56" t="s">
        <v>60</v>
      </c>
      <c r="D40" s="57"/>
      <c r="E40" s="57"/>
      <c r="F40" s="57"/>
      <c r="G40" s="57"/>
      <c r="H40" s="53" t="s">
        <v>12</v>
      </c>
      <c r="I40" s="53"/>
      <c r="J40" s="53" t="s">
        <v>12</v>
      </c>
      <c r="K40" s="66"/>
    </row>
    <row r="41" spans="1:11" s="43" customFormat="1" x14ac:dyDescent="0.25">
      <c r="A41" s="41"/>
      <c r="B41" s="42"/>
      <c r="C41" s="56" t="s">
        <v>61</v>
      </c>
      <c r="D41" s="57"/>
      <c r="E41" s="57"/>
      <c r="F41" s="57"/>
      <c r="G41" s="57"/>
      <c r="H41" s="53" t="s">
        <v>12</v>
      </c>
      <c r="I41" s="53"/>
      <c r="J41" s="53" t="s">
        <v>12</v>
      </c>
      <c r="K41" s="66"/>
    </row>
    <row r="42" spans="1:11" s="37" customFormat="1" x14ac:dyDescent="0.25">
      <c r="A42" s="44"/>
      <c r="B42" s="45"/>
      <c r="C42" s="56" t="s">
        <v>62</v>
      </c>
      <c r="D42" s="57"/>
      <c r="E42" s="57"/>
      <c r="F42" s="57"/>
      <c r="G42" s="57"/>
      <c r="H42" s="53" t="s">
        <v>12</v>
      </c>
      <c r="I42" s="53"/>
      <c r="J42" s="53" t="s">
        <v>12</v>
      </c>
      <c r="K42" s="66"/>
    </row>
    <row r="43" spans="1:11" s="47" customFormat="1" x14ac:dyDescent="0.25">
      <c r="A43" s="46"/>
      <c r="B43" s="46"/>
      <c r="C43" s="58" t="s">
        <v>63</v>
      </c>
      <c r="D43" s="59"/>
      <c r="E43" s="59"/>
      <c r="F43" s="59"/>
      <c r="G43" s="59"/>
      <c r="H43" s="54"/>
      <c r="I43" s="54"/>
      <c r="J43" s="54" t="s">
        <v>12</v>
      </c>
      <c r="K43" s="67"/>
    </row>
    <row r="44" spans="1:11" ht="13.15" hidden="1" customHeight="1" x14ac:dyDescent="0.25">
      <c r="A44" s="27"/>
      <c r="B44" s="28"/>
      <c r="C44" s="99" t="s">
        <v>29</v>
      </c>
      <c r="D44" s="100"/>
      <c r="E44" s="49"/>
      <c r="F44" s="50" t="e">
        <f>(F14*F15)+(#REF!/2*#REF!)+#REF!+#REF!+#REF!+(#REF!*#REF!)+IF(SUM(F15:F15)&lt;#REF!,"Dongleanzahl zu groß",#REF!*#REF!)</f>
        <v>#REF!</v>
      </c>
      <c r="G44" s="50" t="e">
        <f>(G14*G15)+(G14/2*#REF!)+#REF!+#REF!+#REF!+(#REF!*#REF!)+IF(SUM(G15:G15)&lt;#REF!,"Dongleanzahl zu groß",#REF!*#REF!)</f>
        <v>#REF!</v>
      </c>
      <c r="H44" s="50" t="e">
        <f>(H14*H15)+(H14/2*#REF!)+#REF!+#REF!+#REF!+(#REF!*#REF!)+IF(SUM(H15:H15)&lt;#REF!,"Dongleanzahl zu groß",#REF!*#REF!)</f>
        <v>#REF!</v>
      </c>
      <c r="I44" s="50" t="e">
        <f>(I14*I15)+(I14/2*#REF!)+#REF!+#REF!+#REF!+(#REF!*#REF!)+IF(SUM(I15:I15)&lt;#REF!,"Dongleanzahl zu groß",#REF!*#REF!)</f>
        <v>#REF!</v>
      </c>
      <c r="J44" s="50" t="e">
        <f>(J14*J15)+(J14/2*#REF!)+#REF!+#REF!+#REF!+(#REF!*#REF!)+IF(SUM(J15:J15)&lt;#REF!,"Dongleanzahl zu groß",#REF!*#REF!)</f>
        <v>#REF!</v>
      </c>
      <c r="K44" s="51" t="e">
        <f>(K14*K15)+(K14/2*#REF!)+#REF!+#REF!+#REF!</f>
        <v>#REF!</v>
      </c>
    </row>
    <row r="45" spans="1:11" x14ac:dyDescent="0.25">
      <c r="A45" s="27"/>
      <c r="B45" s="28"/>
      <c r="C45" s="122" t="s">
        <v>29</v>
      </c>
      <c r="D45" s="123"/>
      <c r="E45" s="123"/>
      <c r="F45" s="123"/>
      <c r="G45" s="123"/>
      <c r="H45" s="124">
        <f>H15*H14+J15*J14</f>
        <v>0</v>
      </c>
      <c r="I45" s="125"/>
      <c r="J45" s="125"/>
      <c r="K45" s="126"/>
    </row>
    <row r="46" spans="1:11" x14ac:dyDescent="0.25">
      <c r="A46" s="27"/>
      <c r="B46" s="27"/>
      <c r="C46" s="118" t="s">
        <v>30</v>
      </c>
      <c r="D46" s="119"/>
      <c r="E46" s="119"/>
      <c r="F46" s="119"/>
      <c r="G46" s="48" t="str">
        <f ca="1">IF(TODAY()&lt;DATEVALUE("01.1.2021"),"16%","19%")</f>
        <v>16%</v>
      </c>
      <c r="H46" s="127">
        <f ca="1">H45*G46</f>
        <v>0</v>
      </c>
      <c r="I46" s="128"/>
      <c r="J46" s="128"/>
      <c r="K46" s="129"/>
    </row>
    <row r="47" spans="1:11" ht="15.75" thickBot="1" x14ac:dyDescent="0.3">
      <c r="A47" s="29"/>
      <c r="B47" s="29"/>
      <c r="C47" s="120" t="s">
        <v>31</v>
      </c>
      <c r="D47" s="121"/>
      <c r="E47" s="121"/>
      <c r="F47" s="121"/>
      <c r="G47" s="121"/>
      <c r="H47" s="130">
        <f ca="1">H45+H46</f>
        <v>0</v>
      </c>
      <c r="I47" s="131"/>
      <c r="J47" s="131"/>
      <c r="K47" s="132"/>
    </row>
    <row r="48" spans="1:11" ht="18" customHeight="1" x14ac:dyDescent="0.25">
      <c r="A48" s="1"/>
      <c r="B48" s="1"/>
      <c r="C48" s="88"/>
      <c r="D48" s="88"/>
      <c r="E48" s="88"/>
      <c r="F48" s="88"/>
      <c r="G48" s="88"/>
      <c r="H48" s="88"/>
      <c r="I48" s="88"/>
      <c r="J48" s="88"/>
      <c r="K48" s="88"/>
    </row>
    <row r="49" spans="1:21" ht="27.75" customHeight="1" x14ac:dyDescent="0.25">
      <c r="A49" s="1"/>
      <c r="B49" s="1"/>
      <c r="C49" s="133" t="s">
        <v>76</v>
      </c>
      <c r="D49" s="133"/>
      <c r="E49" s="133"/>
      <c r="F49" s="133"/>
      <c r="G49" s="133"/>
      <c r="H49" s="133"/>
      <c r="I49" s="133"/>
      <c r="J49" s="133"/>
      <c r="K49" s="133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s="31" customFormat="1" ht="27" customHeight="1" x14ac:dyDescent="0.25">
      <c r="A50" s="30"/>
      <c r="B50" s="30"/>
      <c r="C50" s="134" t="s">
        <v>71</v>
      </c>
      <c r="D50" s="134"/>
      <c r="E50" s="134"/>
      <c r="F50" s="134"/>
      <c r="G50" s="134"/>
      <c r="H50" s="134"/>
      <c r="I50" s="134"/>
      <c r="J50" s="134"/>
      <c r="K50" s="134"/>
    </row>
    <row r="51" spans="1:21" s="34" customFormat="1" ht="15" customHeight="1" x14ac:dyDescent="0.2">
      <c r="A51" s="33" t="s">
        <v>32</v>
      </c>
      <c r="B51" s="33"/>
      <c r="C51" s="133" t="s">
        <v>33</v>
      </c>
      <c r="D51" s="133"/>
      <c r="E51" s="133"/>
      <c r="F51" s="133"/>
      <c r="G51" s="133"/>
      <c r="H51" s="133"/>
      <c r="I51" s="133"/>
      <c r="J51" s="133"/>
      <c r="K51" s="133"/>
    </row>
    <row r="52" spans="1:21" s="15" customFormat="1" ht="30" customHeight="1" x14ac:dyDescent="0.25">
      <c r="A52" s="32" t="s">
        <v>34</v>
      </c>
      <c r="B52" s="32"/>
      <c r="C52" s="133" t="s">
        <v>35</v>
      </c>
      <c r="D52" s="133"/>
      <c r="E52" s="133"/>
      <c r="F52" s="133"/>
      <c r="G52" s="133"/>
      <c r="H52" s="133"/>
      <c r="I52" s="133"/>
      <c r="J52" s="133"/>
      <c r="K52" s="133"/>
    </row>
    <row r="53" spans="1:21" ht="15" customHeight="1" x14ac:dyDescent="0.25">
      <c r="A53" s="1"/>
      <c r="B53" s="1"/>
      <c r="C53" s="133" t="s">
        <v>36</v>
      </c>
      <c r="D53" s="133"/>
      <c r="E53" s="133"/>
      <c r="F53" s="133"/>
      <c r="G53" s="133"/>
      <c r="H53" s="133"/>
      <c r="I53" s="133"/>
      <c r="J53" s="133"/>
      <c r="K53" s="133"/>
    </row>
    <row r="54" spans="1:21" ht="15" customHeight="1" x14ac:dyDescent="0.25">
      <c r="A54" s="1"/>
      <c r="B54" s="1"/>
      <c r="C54" s="106"/>
      <c r="D54" s="106"/>
      <c r="E54" s="106"/>
      <c r="F54" s="106"/>
      <c r="G54" s="106"/>
      <c r="H54" s="106"/>
      <c r="I54" s="107" t="s">
        <v>37</v>
      </c>
      <c r="J54" s="107"/>
      <c r="K54" s="107"/>
    </row>
    <row r="55" spans="1:21" x14ac:dyDescent="0.25"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21" x14ac:dyDescent="0.25"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21" x14ac:dyDescent="0.25"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21" x14ac:dyDescent="0.25"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21" x14ac:dyDescent="0.25"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21" x14ac:dyDescent="0.25">
      <c r="C60" s="108"/>
      <c r="D60" s="108"/>
      <c r="E60" s="108"/>
      <c r="F60" s="108"/>
      <c r="G60" s="108"/>
      <c r="H60" s="108"/>
      <c r="I60" s="108"/>
      <c r="J60" s="108"/>
      <c r="K60" s="108"/>
    </row>
    <row r="61" spans="1:21" x14ac:dyDescent="0.25"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21" x14ac:dyDescent="0.25"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21" x14ac:dyDescent="0.25">
      <c r="C63" s="108"/>
      <c r="D63" s="108"/>
      <c r="E63" s="108"/>
      <c r="F63" s="108"/>
      <c r="G63" s="108"/>
      <c r="H63" s="108"/>
      <c r="I63" s="108"/>
      <c r="J63" s="108"/>
      <c r="K63" s="108"/>
    </row>
    <row r="64" spans="1:21" x14ac:dyDescent="0.25">
      <c r="C64" s="108"/>
      <c r="D64" s="108"/>
      <c r="E64" s="108"/>
      <c r="F64" s="108"/>
      <c r="G64" s="108"/>
      <c r="H64" s="108"/>
      <c r="I64" s="108"/>
      <c r="J64" s="108"/>
      <c r="K64" s="108"/>
    </row>
    <row r="65" spans="3:11" x14ac:dyDescent="0.25">
      <c r="C65" s="108"/>
      <c r="D65" s="108"/>
      <c r="E65" s="108"/>
      <c r="F65" s="108"/>
      <c r="G65" s="108"/>
      <c r="H65" s="108"/>
      <c r="I65" s="108"/>
      <c r="J65" s="108"/>
      <c r="K65" s="108"/>
    </row>
    <row r="66" spans="3:11" x14ac:dyDescent="0.25">
      <c r="C66" s="108"/>
      <c r="D66" s="108"/>
      <c r="E66" s="108"/>
      <c r="F66" s="108"/>
      <c r="G66" s="108"/>
      <c r="H66" s="108"/>
      <c r="I66" s="108"/>
      <c r="J66" s="108"/>
      <c r="K66" s="108"/>
    </row>
    <row r="67" spans="3:11" x14ac:dyDescent="0.25">
      <c r="C67" s="108"/>
      <c r="D67" s="108"/>
      <c r="E67" s="108"/>
      <c r="F67" s="108"/>
      <c r="G67" s="108"/>
      <c r="H67" s="108"/>
      <c r="I67" s="108"/>
      <c r="J67" s="108"/>
      <c r="K67" s="108"/>
    </row>
    <row r="68" spans="3:11" x14ac:dyDescent="0.25">
      <c r="C68" s="108"/>
      <c r="D68" s="108"/>
      <c r="E68" s="108"/>
      <c r="F68" s="108"/>
      <c r="G68" s="108"/>
      <c r="H68" s="108"/>
      <c r="I68" s="108"/>
      <c r="J68" s="108"/>
      <c r="K68" s="108"/>
    </row>
    <row r="69" spans="3:11" x14ac:dyDescent="0.25">
      <c r="C69" s="108"/>
      <c r="D69" s="108"/>
      <c r="E69" s="108"/>
      <c r="F69" s="108"/>
      <c r="G69" s="108"/>
      <c r="H69" s="108"/>
      <c r="I69" s="108"/>
      <c r="J69" s="108"/>
      <c r="K69" s="108"/>
    </row>
    <row r="70" spans="3:11" x14ac:dyDescent="0.25">
      <c r="C70" s="108"/>
      <c r="D70" s="108"/>
      <c r="E70" s="108"/>
      <c r="F70" s="108"/>
      <c r="G70" s="108"/>
      <c r="H70" s="108"/>
      <c r="I70" s="108"/>
      <c r="J70" s="108"/>
      <c r="K70" s="108"/>
    </row>
    <row r="71" spans="3:11" x14ac:dyDescent="0.25">
      <c r="C71" s="108"/>
      <c r="D71" s="108"/>
      <c r="E71" s="108"/>
      <c r="F71" s="108"/>
      <c r="G71" s="108"/>
      <c r="H71" s="108"/>
      <c r="I71" s="108"/>
      <c r="J71" s="108"/>
      <c r="K71" s="108"/>
    </row>
    <row r="72" spans="3:11" x14ac:dyDescent="0.25">
      <c r="C72" s="108"/>
      <c r="D72" s="108"/>
      <c r="E72" s="108"/>
      <c r="F72" s="108"/>
      <c r="G72" s="108"/>
      <c r="H72" s="108"/>
      <c r="I72" s="108"/>
      <c r="J72" s="108"/>
      <c r="K72" s="108"/>
    </row>
    <row r="73" spans="3:11" x14ac:dyDescent="0.25">
      <c r="C73" s="108"/>
      <c r="D73" s="108"/>
      <c r="E73" s="108"/>
      <c r="F73" s="108"/>
      <c r="G73" s="108"/>
      <c r="H73" s="108"/>
      <c r="I73" s="108"/>
      <c r="J73" s="108"/>
      <c r="K73" s="108"/>
    </row>
    <row r="74" spans="3:11" x14ac:dyDescent="0.25">
      <c r="C74" s="108"/>
      <c r="D74" s="108"/>
      <c r="E74" s="108"/>
      <c r="F74" s="108"/>
      <c r="G74" s="108"/>
      <c r="H74" s="108"/>
      <c r="I74" s="108"/>
      <c r="J74" s="108"/>
      <c r="K74" s="108"/>
    </row>
    <row r="75" spans="3:11" x14ac:dyDescent="0.25">
      <c r="C75" s="108"/>
      <c r="D75" s="108"/>
      <c r="E75" s="108"/>
      <c r="F75" s="108"/>
      <c r="G75" s="108"/>
      <c r="H75" s="108"/>
      <c r="I75" s="108"/>
      <c r="J75" s="108"/>
      <c r="K75" s="108"/>
    </row>
    <row r="76" spans="3:11" x14ac:dyDescent="0.25">
      <c r="C76" s="108"/>
      <c r="D76" s="108"/>
      <c r="E76" s="108"/>
      <c r="F76" s="108"/>
      <c r="G76" s="108"/>
      <c r="H76" s="108"/>
      <c r="I76" s="108"/>
      <c r="J76" s="108"/>
      <c r="K76" s="108"/>
    </row>
    <row r="77" spans="3:11" x14ac:dyDescent="0.25">
      <c r="C77" s="108"/>
      <c r="D77" s="108"/>
      <c r="E77" s="108"/>
      <c r="F77" s="108"/>
      <c r="G77" s="108"/>
      <c r="H77" s="108"/>
      <c r="I77" s="108"/>
      <c r="J77" s="108"/>
      <c r="K77" s="108"/>
    </row>
    <row r="78" spans="3:11" x14ac:dyDescent="0.25">
      <c r="C78" s="108"/>
      <c r="D78" s="108"/>
      <c r="E78" s="108"/>
      <c r="F78" s="108"/>
      <c r="G78" s="108"/>
      <c r="H78" s="108"/>
      <c r="I78" s="108"/>
      <c r="J78" s="108"/>
      <c r="K78" s="108"/>
    </row>
    <row r="79" spans="3:11" x14ac:dyDescent="0.25">
      <c r="C79" s="108"/>
      <c r="D79" s="108"/>
      <c r="E79" s="108"/>
      <c r="F79" s="108"/>
      <c r="G79" s="108"/>
      <c r="H79" s="108"/>
      <c r="I79" s="108"/>
      <c r="J79" s="108"/>
      <c r="K79" s="108"/>
    </row>
    <row r="80" spans="3:11" x14ac:dyDescent="0.25">
      <c r="C80" s="108"/>
      <c r="D80" s="108"/>
      <c r="E80" s="108"/>
      <c r="F80" s="108"/>
      <c r="G80" s="108"/>
      <c r="H80" s="108"/>
      <c r="I80" s="108"/>
      <c r="J80" s="108"/>
      <c r="K80" s="108"/>
    </row>
    <row r="81" spans="3:11" x14ac:dyDescent="0.25">
      <c r="C81" s="108"/>
      <c r="D81" s="108"/>
      <c r="E81" s="108"/>
      <c r="F81" s="108"/>
      <c r="G81" s="108"/>
      <c r="H81" s="108"/>
      <c r="I81" s="108"/>
      <c r="J81" s="108"/>
      <c r="K81" s="108"/>
    </row>
    <row r="82" spans="3:11" x14ac:dyDescent="0.25">
      <c r="C82" s="108"/>
      <c r="D82" s="108"/>
      <c r="E82" s="108"/>
      <c r="F82" s="108"/>
      <c r="G82" s="108"/>
      <c r="H82" s="108"/>
      <c r="I82" s="108"/>
      <c r="J82" s="108"/>
      <c r="K82" s="108"/>
    </row>
    <row r="83" spans="3:11" x14ac:dyDescent="0.25">
      <c r="C83" s="108"/>
      <c r="D83" s="108"/>
      <c r="E83" s="108"/>
      <c r="F83" s="108"/>
      <c r="G83" s="108"/>
      <c r="H83" s="108"/>
      <c r="I83" s="108"/>
      <c r="J83" s="108"/>
      <c r="K83" s="108"/>
    </row>
    <row r="84" spans="3:11" x14ac:dyDescent="0.25">
      <c r="C84" s="108"/>
      <c r="D84" s="108"/>
      <c r="E84" s="108"/>
      <c r="F84" s="108"/>
      <c r="G84" s="108"/>
      <c r="H84" s="108"/>
      <c r="I84" s="108"/>
      <c r="J84" s="108"/>
      <c r="K84" s="108"/>
    </row>
    <row r="85" spans="3:11" x14ac:dyDescent="0.25">
      <c r="C85" s="108"/>
      <c r="D85" s="108"/>
      <c r="E85" s="108"/>
      <c r="F85" s="108"/>
      <c r="G85" s="108"/>
      <c r="H85" s="108"/>
      <c r="I85" s="108"/>
      <c r="J85" s="108"/>
      <c r="K85" s="108"/>
    </row>
    <row r="86" spans="3:11" x14ac:dyDescent="0.25">
      <c r="C86" s="108"/>
      <c r="D86" s="108"/>
      <c r="E86" s="108"/>
      <c r="F86" s="108"/>
      <c r="G86" s="108"/>
      <c r="H86" s="108"/>
      <c r="I86" s="108"/>
      <c r="J86" s="108"/>
      <c r="K86" s="108"/>
    </row>
    <row r="87" spans="3:11" x14ac:dyDescent="0.25">
      <c r="C87" s="108"/>
      <c r="D87" s="108"/>
      <c r="E87" s="108"/>
      <c r="F87" s="108"/>
      <c r="G87" s="108"/>
      <c r="H87" s="108"/>
      <c r="I87" s="108"/>
      <c r="J87" s="108"/>
      <c r="K87" s="108"/>
    </row>
    <row r="88" spans="3:11" x14ac:dyDescent="0.25">
      <c r="C88" s="108"/>
      <c r="D88" s="108"/>
      <c r="E88" s="108"/>
      <c r="F88" s="108"/>
      <c r="G88" s="108"/>
      <c r="H88" s="108"/>
      <c r="I88" s="108"/>
      <c r="J88" s="108"/>
      <c r="K88" s="108"/>
    </row>
    <row r="89" spans="3:11" x14ac:dyDescent="0.25">
      <c r="C89" s="108"/>
      <c r="D89" s="108"/>
      <c r="E89" s="108"/>
      <c r="F89" s="108"/>
      <c r="G89" s="108"/>
      <c r="H89" s="108"/>
      <c r="I89" s="108"/>
      <c r="J89" s="108"/>
      <c r="K89" s="108"/>
    </row>
    <row r="90" spans="3:11" x14ac:dyDescent="0.25">
      <c r="C90" s="108"/>
      <c r="D90" s="108"/>
      <c r="E90" s="108"/>
      <c r="F90" s="108"/>
      <c r="G90" s="108"/>
      <c r="H90" s="108"/>
      <c r="I90" s="108"/>
      <c r="J90" s="108"/>
      <c r="K90" s="108"/>
    </row>
    <row r="91" spans="3:11" x14ac:dyDescent="0.25">
      <c r="C91" s="108"/>
      <c r="D91" s="108"/>
      <c r="E91" s="108"/>
      <c r="F91" s="108"/>
      <c r="G91" s="108"/>
      <c r="H91" s="108"/>
      <c r="I91" s="108"/>
      <c r="J91" s="108"/>
      <c r="K91" s="108"/>
    </row>
    <row r="92" spans="3:11" x14ac:dyDescent="0.25">
      <c r="C92" s="108"/>
      <c r="D92" s="108"/>
      <c r="E92" s="108"/>
      <c r="F92" s="108"/>
      <c r="G92" s="108"/>
      <c r="H92" s="108"/>
      <c r="I92" s="108"/>
      <c r="J92" s="108"/>
      <c r="K92" s="108"/>
    </row>
    <row r="93" spans="3:11" x14ac:dyDescent="0.25">
      <c r="C93" s="108"/>
      <c r="D93" s="108"/>
      <c r="E93" s="108"/>
      <c r="F93" s="108"/>
      <c r="G93" s="108"/>
      <c r="H93" s="108"/>
      <c r="I93" s="108"/>
      <c r="J93" s="108"/>
      <c r="K93" s="108"/>
    </row>
    <row r="94" spans="3:11" x14ac:dyDescent="0.25">
      <c r="C94" s="108"/>
      <c r="D94" s="108"/>
      <c r="E94" s="108"/>
      <c r="F94" s="108"/>
      <c r="G94" s="108"/>
      <c r="H94" s="108"/>
      <c r="I94" s="108"/>
      <c r="J94" s="108"/>
      <c r="K94" s="108"/>
    </row>
    <row r="95" spans="3:11" x14ac:dyDescent="0.25">
      <c r="C95" s="108"/>
      <c r="D95" s="108"/>
      <c r="E95" s="108"/>
      <c r="F95" s="108"/>
      <c r="G95" s="108"/>
      <c r="H95" s="108"/>
      <c r="I95" s="108"/>
      <c r="J95" s="108"/>
      <c r="K95" s="108"/>
    </row>
    <row r="96" spans="3:11" x14ac:dyDescent="0.25">
      <c r="C96" s="108"/>
      <c r="D96" s="108"/>
      <c r="E96" s="108"/>
      <c r="F96" s="108"/>
      <c r="G96" s="108"/>
      <c r="H96" s="108"/>
      <c r="I96" s="108"/>
      <c r="J96" s="108"/>
      <c r="K96" s="108"/>
    </row>
    <row r="97" spans="3:11" x14ac:dyDescent="0.25">
      <c r="C97" s="108"/>
      <c r="D97" s="108"/>
      <c r="E97" s="108"/>
      <c r="F97" s="108"/>
      <c r="G97" s="108"/>
      <c r="H97" s="108"/>
      <c r="I97" s="108"/>
      <c r="J97" s="108"/>
      <c r="K97" s="108"/>
    </row>
    <row r="98" spans="3:11" x14ac:dyDescent="0.25">
      <c r="C98" s="108"/>
      <c r="D98" s="108"/>
      <c r="E98" s="108"/>
      <c r="F98" s="108"/>
      <c r="G98" s="108"/>
      <c r="H98" s="108"/>
      <c r="I98" s="108"/>
      <c r="J98" s="108"/>
      <c r="K98" s="108"/>
    </row>
    <row r="99" spans="3:11" x14ac:dyDescent="0.25"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3:11" x14ac:dyDescent="0.25"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3:11" x14ac:dyDescent="0.25"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3:11" x14ac:dyDescent="0.25"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3:11" x14ac:dyDescent="0.25"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3:11" x14ac:dyDescent="0.25"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3:11" x14ac:dyDescent="0.25"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3:11" x14ac:dyDescent="0.25"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3:11" x14ac:dyDescent="0.25"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3:11" x14ac:dyDescent="0.25"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3:11" x14ac:dyDescent="0.25"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3:11" x14ac:dyDescent="0.25"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3:11" x14ac:dyDescent="0.25"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3:11" x14ac:dyDescent="0.25"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3:11" x14ac:dyDescent="0.25"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3:11" x14ac:dyDescent="0.25"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3:11" x14ac:dyDescent="0.25"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3:11" x14ac:dyDescent="0.25"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3:11" x14ac:dyDescent="0.25"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3:11" x14ac:dyDescent="0.25"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3:11" x14ac:dyDescent="0.25"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3:11" x14ac:dyDescent="0.25"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3:11" x14ac:dyDescent="0.25"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3:11" x14ac:dyDescent="0.25"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3:11" x14ac:dyDescent="0.25"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3:11" x14ac:dyDescent="0.25"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3:11" x14ac:dyDescent="0.25"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3:11" x14ac:dyDescent="0.25"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3:11" x14ac:dyDescent="0.25"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3:11" x14ac:dyDescent="0.25"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3:11" x14ac:dyDescent="0.25"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3:11" x14ac:dyDescent="0.25"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3:11" x14ac:dyDescent="0.25"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3:11" x14ac:dyDescent="0.25"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3:11" x14ac:dyDescent="0.25"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3:11" x14ac:dyDescent="0.25"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3:11" x14ac:dyDescent="0.25"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3:11" x14ac:dyDescent="0.25"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3:11" x14ac:dyDescent="0.25"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3:11" x14ac:dyDescent="0.25"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3:11" x14ac:dyDescent="0.25"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3:11" x14ac:dyDescent="0.25"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3:11" x14ac:dyDescent="0.25"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3:11" x14ac:dyDescent="0.25"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3:11" x14ac:dyDescent="0.25"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3:11" x14ac:dyDescent="0.25"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3:11" x14ac:dyDescent="0.25"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3:11" x14ac:dyDescent="0.25"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3:11" x14ac:dyDescent="0.25"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3:11" x14ac:dyDescent="0.25"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3:11" x14ac:dyDescent="0.25"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3:11" x14ac:dyDescent="0.25"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3:11" x14ac:dyDescent="0.25"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3:11" x14ac:dyDescent="0.25"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3:11" x14ac:dyDescent="0.25"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3:11" x14ac:dyDescent="0.25"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3:11" x14ac:dyDescent="0.25"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3:11" x14ac:dyDescent="0.25"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3:11" x14ac:dyDescent="0.25"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3:11" x14ac:dyDescent="0.25"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3:11" x14ac:dyDescent="0.25"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3:11" x14ac:dyDescent="0.25"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3:11" x14ac:dyDescent="0.25"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3:11" x14ac:dyDescent="0.25"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3:11" x14ac:dyDescent="0.25"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3:11" x14ac:dyDescent="0.25"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3:11" x14ac:dyDescent="0.25"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3:11" x14ac:dyDescent="0.25"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3:11" x14ac:dyDescent="0.25"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3:11" x14ac:dyDescent="0.25"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3:11" x14ac:dyDescent="0.25"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3:11" x14ac:dyDescent="0.25"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3:11" x14ac:dyDescent="0.25"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3:11" x14ac:dyDescent="0.25"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3:11" x14ac:dyDescent="0.25"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3:11" x14ac:dyDescent="0.25"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3:11" x14ac:dyDescent="0.25"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3:11" x14ac:dyDescent="0.25"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3:11" x14ac:dyDescent="0.25"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3:11" x14ac:dyDescent="0.25"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3:11" x14ac:dyDescent="0.25"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3:11" x14ac:dyDescent="0.25"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3:11" x14ac:dyDescent="0.25"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3:11" x14ac:dyDescent="0.25"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3:11" x14ac:dyDescent="0.25"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3:11" x14ac:dyDescent="0.25"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3:11" x14ac:dyDescent="0.25"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3:11" x14ac:dyDescent="0.25"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3:11" x14ac:dyDescent="0.25"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3:11" x14ac:dyDescent="0.25"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3:11" x14ac:dyDescent="0.25"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3:11" x14ac:dyDescent="0.25"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3:11" x14ac:dyDescent="0.25"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3:11" x14ac:dyDescent="0.25"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3:11" x14ac:dyDescent="0.25"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3:11" x14ac:dyDescent="0.25"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3:11" x14ac:dyDescent="0.25"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3:11" x14ac:dyDescent="0.25"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3:11" x14ac:dyDescent="0.25"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3:11" x14ac:dyDescent="0.25"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3:11" x14ac:dyDescent="0.25"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3:11" x14ac:dyDescent="0.25"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3:11" x14ac:dyDescent="0.25"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3:11" x14ac:dyDescent="0.25"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3:11" x14ac:dyDescent="0.25"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3:11" x14ac:dyDescent="0.25"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3:11" x14ac:dyDescent="0.25"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3:11" x14ac:dyDescent="0.25"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3:11" x14ac:dyDescent="0.25"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3:11" x14ac:dyDescent="0.25"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3:11" x14ac:dyDescent="0.25"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3:11" x14ac:dyDescent="0.25"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3:11" x14ac:dyDescent="0.25"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3:11" x14ac:dyDescent="0.25"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3:11" x14ac:dyDescent="0.25"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3:11" x14ac:dyDescent="0.25"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3:11" x14ac:dyDescent="0.25"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3:11" x14ac:dyDescent="0.25"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3:11" x14ac:dyDescent="0.25"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3:11" x14ac:dyDescent="0.25"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3:11" x14ac:dyDescent="0.25"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3:11" x14ac:dyDescent="0.25"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3:11" x14ac:dyDescent="0.25"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3:11" x14ac:dyDescent="0.25"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3:11" x14ac:dyDescent="0.25"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3:11" x14ac:dyDescent="0.25"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3:11" x14ac:dyDescent="0.25"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3:11" x14ac:dyDescent="0.25"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3:11" x14ac:dyDescent="0.25"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3:11" x14ac:dyDescent="0.25"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3:11" x14ac:dyDescent="0.25"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3:11" x14ac:dyDescent="0.25"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3:11" x14ac:dyDescent="0.25"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3:11" x14ac:dyDescent="0.25"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3:11" x14ac:dyDescent="0.25"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3:11" x14ac:dyDescent="0.25"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3:11" x14ac:dyDescent="0.25"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3:11" x14ac:dyDescent="0.25"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3:11" x14ac:dyDescent="0.25"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3:11" x14ac:dyDescent="0.25"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3:11" x14ac:dyDescent="0.25">
      <c r="C239" s="108"/>
      <c r="D239" s="108"/>
      <c r="E239" s="108"/>
      <c r="F239" s="108"/>
      <c r="G239" s="108"/>
      <c r="H239" s="108"/>
      <c r="I239" s="108"/>
      <c r="J239" s="108"/>
      <c r="K239" s="108"/>
    </row>
  </sheetData>
  <sheetProtection algorithmName="SHA-512" hashValue="/RNikWosXWXE1UCQ1Df7nWaSXK1nHW2ds6LvZxjcQFNmo/d4jzz8WxQIuCLBXhaL/85kAF9Q+PHLPqOhLpGjcA==" saltValue="Bmmnx78rSiGwfyAahic7+g==" spinCount="100000" sheet="1" selectLockedCells="1"/>
  <mergeCells count="115">
    <mergeCell ref="H46:K46"/>
    <mergeCell ref="H47:K47"/>
    <mergeCell ref="H42:I42"/>
    <mergeCell ref="H43:I43"/>
    <mergeCell ref="H41:I41"/>
    <mergeCell ref="C53:K53"/>
    <mergeCell ref="C49:K49"/>
    <mergeCell ref="C50:K50"/>
    <mergeCell ref="C51:K51"/>
    <mergeCell ref="C52:K52"/>
    <mergeCell ref="C54:H54"/>
    <mergeCell ref="I54:K54"/>
    <mergeCell ref="C55:K239"/>
    <mergeCell ref="C20:K20"/>
    <mergeCell ref="C17:K17"/>
    <mergeCell ref="C26:K26"/>
    <mergeCell ref="C30:K30"/>
    <mergeCell ref="C36:G36"/>
    <mergeCell ref="H36:I36"/>
    <mergeCell ref="C48:K48"/>
    <mergeCell ref="C44:D44"/>
    <mergeCell ref="C46:F46"/>
    <mergeCell ref="C47:G47"/>
    <mergeCell ref="C45:G45"/>
    <mergeCell ref="H45:K45"/>
    <mergeCell ref="C23:G23"/>
    <mergeCell ref="C24:G24"/>
    <mergeCell ref="C25:G25"/>
    <mergeCell ref="C31:G31"/>
    <mergeCell ref="C34:G34"/>
    <mergeCell ref="C35:G35"/>
    <mergeCell ref="C33:G33"/>
    <mergeCell ref="C32:G32"/>
    <mergeCell ref="C21:G21"/>
    <mergeCell ref="C22:G22"/>
    <mergeCell ref="J21:K21"/>
    <mergeCell ref="J22:K22"/>
    <mergeCell ref="H18:I18"/>
    <mergeCell ref="C18:G18"/>
    <mergeCell ref="C19:G19"/>
    <mergeCell ref="H14:I14"/>
    <mergeCell ref="J14:K14"/>
    <mergeCell ref="H15:I15"/>
    <mergeCell ref="J15:K15"/>
    <mergeCell ref="C14:G14"/>
    <mergeCell ref="C15:G15"/>
    <mergeCell ref="H19:I19"/>
    <mergeCell ref="H21:I21"/>
    <mergeCell ref="H22:I22"/>
    <mergeCell ref="C16:K16"/>
    <mergeCell ref="C10:E10"/>
    <mergeCell ref="G10:K10"/>
    <mergeCell ref="A11:K11"/>
    <mergeCell ref="H12:K12"/>
    <mergeCell ref="C12:G13"/>
    <mergeCell ref="H13:I13"/>
    <mergeCell ref="J13:K13"/>
    <mergeCell ref="J18:K18"/>
    <mergeCell ref="J19:K19"/>
    <mergeCell ref="C1:K1"/>
    <mergeCell ref="C2:K2"/>
    <mergeCell ref="C3:F3"/>
    <mergeCell ref="G3:J3"/>
    <mergeCell ref="C4:E9"/>
    <mergeCell ref="G4:K4"/>
    <mergeCell ref="G5:K5"/>
    <mergeCell ref="G6:K6"/>
    <mergeCell ref="I7:K7"/>
    <mergeCell ref="J8:K8"/>
    <mergeCell ref="G9:H9"/>
    <mergeCell ref="J9:K9"/>
    <mergeCell ref="J23:K23"/>
    <mergeCell ref="J24:K24"/>
    <mergeCell ref="J25:K25"/>
    <mergeCell ref="J27:K27"/>
    <mergeCell ref="J28:K28"/>
    <mergeCell ref="J29:K29"/>
    <mergeCell ref="J33:K33"/>
    <mergeCell ref="J31:K31"/>
    <mergeCell ref="J34:K34"/>
    <mergeCell ref="J35:K35"/>
    <mergeCell ref="J32:K32"/>
    <mergeCell ref="J37:K37"/>
    <mergeCell ref="J38:K38"/>
    <mergeCell ref="J39:K39"/>
    <mergeCell ref="J36:K36"/>
    <mergeCell ref="J41:K41"/>
    <mergeCell ref="J42:K42"/>
    <mergeCell ref="J43:K43"/>
    <mergeCell ref="J40:K40"/>
    <mergeCell ref="C43:G43"/>
    <mergeCell ref="H33:I33"/>
    <mergeCell ref="H31:I31"/>
    <mergeCell ref="H34:I34"/>
    <mergeCell ref="H35:I35"/>
    <mergeCell ref="H32:I32"/>
    <mergeCell ref="H40:I40"/>
    <mergeCell ref="H37:I37"/>
    <mergeCell ref="C40:G40"/>
    <mergeCell ref="C37:G37"/>
    <mergeCell ref="C38:G38"/>
    <mergeCell ref="C39:G39"/>
    <mergeCell ref="H38:I38"/>
    <mergeCell ref="H39:I39"/>
    <mergeCell ref="H23:I23"/>
    <mergeCell ref="H24:I24"/>
    <mergeCell ref="H25:I25"/>
    <mergeCell ref="H27:I27"/>
    <mergeCell ref="H28:I28"/>
    <mergeCell ref="H29:I29"/>
    <mergeCell ref="C41:G41"/>
    <mergeCell ref="C42:G42"/>
    <mergeCell ref="C27:G27"/>
    <mergeCell ref="C28:G28"/>
    <mergeCell ref="C29:G29"/>
  </mergeCells>
  <conditionalFormatting sqref="H14 J14">
    <cfRule type="cellIs" dxfId="1" priority="7" stopIfTrue="1" operator="lessThan">
      <formula>#REF!</formula>
    </cfRule>
  </conditionalFormatting>
  <pageMargins left="0.70866141732283472" right="0.70866141732283472" top="0.59055118110236227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7"/>
  <sheetViews>
    <sheetView topLeftCell="C1" workbookViewId="0">
      <selection activeCell="G4" sqref="G4:K4"/>
    </sheetView>
  </sheetViews>
  <sheetFormatPr baseColWidth="10" defaultColWidth="11.5703125" defaultRowHeight="15" x14ac:dyDescent="0.25"/>
  <cols>
    <col min="1" max="2" width="11.42578125" style="3" hidden="1" customWidth="1"/>
    <col min="3" max="3" width="15.28515625" style="3" customWidth="1"/>
    <col min="4" max="4" width="12" style="3" customWidth="1"/>
    <col min="5" max="5" width="6.140625" style="3" customWidth="1"/>
    <col min="6" max="6" width="12.28515625" style="3" customWidth="1"/>
    <col min="7" max="7" width="7.28515625" style="3" customWidth="1"/>
    <col min="8" max="11" width="10.7109375" style="3" customWidth="1"/>
    <col min="12" max="16384" width="11.5703125" style="3"/>
  </cols>
  <sheetData>
    <row r="1" spans="1:11" ht="36.75" customHeight="1" x14ac:dyDescent="0.25">
      <c r="A1" s="1"/>
      <c r="B1" s="1"/>
      <c r="C1" s="69" t="s">
        <v>74</v>
      </c>
      <c r="D1" s="70"/>
      <c r="E1" s="70"/>
      <c r="F1" s="70"/>
      <c r="G1" s="70"/>
      <c r="H1" s="70"/>
      <c r="I1" s="70"/>
      <c r="J1" s="70"/>
      <c r="K1" s="70"/>
    </row>
    <row r="2" spans="1:11" ht="30" customHeight="1" x14ac:dyDescent="0.25">
      <c r="A2" s="1"/>
      <c r="B2" s="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5">
      <c r="A3" s="1"/>
      <c r="B3" s="1"/>
      <c r="C3" s="72"/>
      <c r="D3" s="72"/>
      <c r="E3" s="72"/>
      <c r="F3" s="72"/>
      <c r="G3" s="73" t="s">
        <v>0</v>
      </c>
      <c r="H3" s="74"/>
      <c r="I3" s="74"/>
      <c r="J3" s="75"/>
      <c r="K3" s="4">
        <f ca="1">TODAY()</f>
        <v>44015</v>
      </c>
    </row>
    <row r="4" spans="1:11" ht="15" customHeight="1" x14ac:dyDescent="0.25">
      <c r="A4" s="1"/>
      <c r="B4" s="1"/>
      <c r="C4" s="76" t="s">
        <v>1</v>
      </c>
      <c r="D4" s="76"/>
      <c r="E4" s="76"/>
      <c r="F4" s="5" t="s">
        <v>2</v>
      </c>
      <c r="G4" s="77"/>
      <c r="H4" s="78"/>
      <c r="I4" s="78"/>
      <c r="J4" s="78"/>
      <c r="K4" s="79"/>
    </row>
    <row r="5" spans="1:11" ht="15" customHeight="1" x14ac:dyDescent="0.25">
      <c r="A5" s="1"/>
      <c r="B5" s="1"/>
      <c r="C5" s="76"/>
      <c r="D5" s="76"/>
      <c r="E5" s="76"/>
      <c r="F5" s="5" t="s">
        <v>3</v>
      </c>
      <c r="G5" s="80"/>
      <c r="H5" s="81"/>
      <c r="I5" s="81"/>
      <c r="J5" s="81"/>
      <c r="K5" s="82"/>
    </row>
    <row r="6" spans="1:11" ht="15" customHeight="1" x14ac:dyDescent="0.25">
      <c r="A6" s="1"/>
      <c r="B6" s="1"/>
      <c r="C6" s="76"/>
      <c r="D6" s="76"/>
      <c r="E6" s="76"/>
      <c r="F6" s="5" t="s">
        <v>4</v>
      </c>
      <c r="G6" s="80"/>
      <c r="H6" s="81"/>
      <c r="I6" s="81"/>
      <c r="J6" s="81"/>
      <c r="K6" s="82"/>
    </row>
    <row r="7" spans="1:11" ht="15" customHeight="1" x14ac:dyDescent="0.25">
      <c r="A7" s="1"/>
      <c r="B7" s="1"/>
      <c r="C7" s="76"/>
      <c r="D7" s="76"/>
      <c r="E7" s="76"/>
      <c r="F7" s="5" t="s">
        <v>5</v>
      </c>
      <c r="G7" s="6"/>
      <c r="H7" s="7" t="s">
        <v>6</v>
      </c>
      <c r="I7" s="81"/>
      <c r="J7" s="81"/>
      <c r="K7" s="82"/>
    </row>
    <row r="8" spans="1:11" ht="15" customHeight="1" x14ac:dyDescent="0.25">
      <c r="A8" s="1"/>
      <c r="B8" s="1"/>
      <c r="C8" s="76"/>
      <c r="D8" s="76"/>
      <c r="E8" s="76"/>
      <c r="F8" s="5" t="s">
        <v>7</v>
      </c>
      <c r="G8" s="6"/>
      <c r="H8" s="1"/>
      <c r="I8" s="8" t="s">
        <v>8</v>
      </c>
      <c r="J8" s="81"/>
      <c r="K8" s="82"/>
    </row>
    <row r="9" spans="1:11" ht="15" customHeight="1" x14ac:dyDescent="0.25">
      <c r="A9" s="1"/>
      <c r="B9" s="1"/>
      <c r="C9" s="76"/>
      <c r="D9" s="76"/>
      <c r="E9" s="76"/>
      <c r="F9" s="5" t="s">
        <v>9</v>
      </c>
      <c r="G9" s="80"/>
      <c r="H9" s="81"/>
      <c r="I9" s="9" t="s">
        <v>10</v>
      </c>
      <c r="J9" s="81"/>
      <c r="K9" s="82"/>
    </row>
    <row r="10" spans="1:11" s="2" customFormat="1" ht="15" customHeight="1" x14ac:dyDescent="0.25">
      <c r="A10" s="10"/>
      <c r="B10" s="10"/>
      <c r="C10" s="83"/>
      <c r="D10" s="83"/>
      <c r="E10" s="83"/>
      <c r="F10" s="5" t="s">
        <v>11</v>
      </c>
      <c r="G10" s="84"/>
      <c r="H10" s="85"/>
      <c r="I10" s="85"/>
      <c r="J10" s="85"/>
      <c r="K10" s="86"/>
    </row>
    <row r="11" spans="1:11" ht="26.25" customHeight="1" thickBot="1" x14ac:dyDescent="0.3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15" customHeight="1" thickBot="1" x14ac:dyDescent="0.3">
      <c r="A12" s="11"/>
      <c r="B12" s="12"/>
      <c r="C12" s="91"/>
      <c r="D12" s="89"/>
      <c r="E12" s="89"/>
      <c r="F12" s="89"/>
      <c r="G12" s="89"/>
      <c r="H12" s="89" t="s">
        <v>66</v>
      </c>
      <c r="I12" s="89"/>
      <c r="J12" s="89"/>
      <c r="K12" s="90"/>
    </row>
    <row r="13" spans="1:11" ht="12.75" customHeight="1" thickBot="1" x14ac:dyDescent="0.3">
      <c r="A13" s="13"/>
      <c r="B13" s="14"/>
      <c r="C13" s="92"/>
      <c r="D13" s="93"/>
      <c r="E13" s="93"/>
      <c r="F13" s="93"/>
      <c r="G13" s="93"/>
      <c r="H13" s="93" t="s">
        <v>38</v>
      </c>
      <c r="I13" s="93"/>
      <c r="J13" s="93" t="s">
        <v>39</v>
      </c>
      <c r="K13" s="94"/>
    </row>
    <row r="14" spans="1:11" x14ac:dyDescent="0.25">
      <c r="A14" s="13"/>
      <c r="B14" s="16"/>
      <c r="C14" s="99" t="s">
        <v>67</v>
      </c>
      <c r="D14" s="100"/>
      <c r="E14" s="100"/>
      <c r="F14" s="100"/>
      <c r="G14" s="100"/>
      <c r="H14" s="95">
        <v>497.5</v>
      </c>
      <c r="I14" s="95"/>
      <c r="J14" s="95">
        <v>997.5</v>
      </c>
      <c r="K14" s="96"/>
    </row>
    <row r="15" spans="1:11" x14ac:dyDescent="0.25">
      <c r="A15" s="19" t="s">
        <v>14</v>
      </c>
      <c r="B15" s="18">
        <v>490</v>
      </c>
      <c r="C15" s="101" t="s">
        <v>72</v>
      </c>
      <c r="D15" s="102"/>
      <c r="E15" s="102"/>
      <c r="F15" s="102"/>
      <c r="G15" s="102"/>
      <c r="H15" s="97"/>
      <c r="I15" s="97"/>
      <c r="J15" s="97"/>
      <c r="K15" s="98"/>
    </row>
    <row r="16" spans="1:11" ht="28.5" customHeight="1" x14ac:dyDescent="0.25">
      <c r="A16" s="17" t="s">
        <v>15</v>
      </c>
      <c r="B16" s="18">
        <v>990</v>
      </c>
      <c r="C16" s="103" t="s">
        <v>40</v>
      </c>
      <c r="D16" s="104"/>
      <c r="E16" s="104"/>
      <c r="F16" s="104"/>
      <c r="G16" s="104"/>
      <c r="H16" s="104"/>
      <c r="I16" s="104"/>
      <c r="J16" s="104"/>
      <c r="K16" s="105"/>
    </row>
    <row r="17" spans="1:11" s="37" customFormat="1" x14ac:dyDescent="0.25">
      <c r="A17" s="35" t="s">
        <v>16</v>
      </c>
      <c r="B17" s="36">
        <v>590</v>
      </c>
      <c r="C17" s="112" t="s">
        <v>41</v>
      </c>
      <c r="D17" s="113"/>
      <c r="E17" s="113"/>
      <c r="F17" s="113"/>
      <c r="G17" s="113"/>
      <c r="H17" s="113"/>
      <c r="I17" s="113"/>
      <c r="J17" s="113"/>
      <c r="K17" s="114"/>
    </row>
    <row r="18" spans="1:11" x14ac:dyDescent="0.25">
      <c r="A18" s="17" t="s">
        <v>17</v>
      </c>
      <c r="B18" s="18">
        <v>2190</v>
      </c>
      <c r="C18" s="60" t="s">
        <v>42</v>
      </c>
      <c r="D18" s="61"/>
      <c r="E18" s="61"/>
      <c r="F18" s="61"/>
      <c r="G18" s="61"/>
      <c r="H18" s="55" t="s">
        <v>12</v>
      </c>
      <c r="I18" s="55"/>
      <c r="J18" s="55" t="s">
        <v>12</v>
      </c>
      <c r="K18" s="68"/>
    </row>
    <row r="19" spans="1:11" x14ac:dyDescent="0.25">
      <c r="A19" s="17" t="s">
        <v>18</v>
      </c>
      <c r="B19" s="18">
        <v>540</v>
      </c>
      <c r="C19" s="64" t="s">
        <v>43</v>
      </c>
      <c r="D19" s="65"/>
      <c r="E19" s="65"/>
      <c r="F19" s="65"/>
      <c r="G19" s="65"/>
      <c r="H19" s="54"/>
      <c r="I19" s="54"/>
      <c r="J19" s="54" t="s">
        <v>12</v>
      </c>
      <c r="K19" s="67"/>
    </row>
    <row r="20" spans="1:11" s="37" customFormat="1" x14ac:dyDescent="0.25">
      <c r="A20" s="35" t="s">
        <v>19</v>
      </c>
      <c r="B20" s="36">
        <v>1490</v>
      </c>
      <c r="C20" s="109" t="s">
        <v>44</v>
      </c>
      <c r="D20" s="110"/>
      <c r="E20" s="110"/>
      <c r="F20" s="110"/>
      <c r="G20" s="110"/>
      <c r="H20" s="110"/>
      <c r="I20" s="110"/>
      <c r="J20" s="110"/>
      <c r="K20" s="111"/>
    </row>
    <row r="21" spans="1:11" x14ac:dyDescent="0.25">
      <c r="A21" s="17" t="s">
        <v>20</v>
      </c>
      <c r="B21" s="18">
        <v>1490</v>
      </c>
      <c r="C21" s="60" t="s">
        <v>45</v>
      </c>
      <c r="D21" s="61"/>
      <c r="E21" s="61"/>
      <c r="F21" s="61"/>
      <c r="G21" s="61"/>
      <c r="H21" s="55"/>
      <c r="I21" s="55"/>
      <c r="J21" s="55" t="s">
        <v>12</v>
      </c>
      <c r="K21" s="68"/>
    </row>
    <row r="22" spans="1:11" ht="15.75" thickBot="1" x14ac:dyDescent="0.3">
      <c r="A22" s="20" t="s">
        <v>21</v>
      </c>
      <c r="B22" s="21">
        <v>790</v>
      </c>
      <c r="C22" s="62" t="s">
        <v>46</v>
      </c>
      <c r="D22" s="63"/>
      <c r="E22" s="63"/>
      <c r="F22" s="63"/>
      <c r="G22" s="63"/>
      <c r="H22" s="53"/>
      <c r="I22" s="53"/>
      <c r="J22" s="53" t="s">
        <v>12</v>
      </c>
      <c r="K22" s="66"/>
    </row>
    <row r="23" spans="1:11" x14ac:dyDescent="0.25">
      <c r="A23" s="13"/>
      <c r="B23" s="16"/>
      <c r="C23" s="62" t="s">
        <v>47</v>
      </c>
      <c r="D23" s="63"/>
      <c r="E23" s="63"/>
      <c r="F23" s="63"/>
      <c r="G23" s="63"/>
      <c r="H23" s="53"/>
      <c r="I23" s="53"/>
      <c r="J23" s="53" t="s">
        <v>12</v>
      </c>
      <c r="K23" s="66"/>
    </row>
    <row r="24" spans="1:11" x14ac:dyDescent="0.25">
      <c r="A24" s="19" t="s">
        <v>22</v>
      </c>
      <c r="B24" s="22">
        <v>1360</v>
      </c>
      <c r="C24" s="62" t="s">
        <v>48</v>
      </c>
      <c r="D24" s="63"/>
      <c r="E24" s="63"/>
      <c r="F24" s="63"/>
      <c r="G24" s="63"/>
      <c r="H24" s="53" t="s">
        <v>12</v>
      </c>
      <c r="I24" s="53"/>
      <c r="J24" s="53" t="s">
        <v>12</v>
      </c>
      <c r="K24" s="66"/>
    </row>
    <row r="25" spans="1:11" x14ac:dyDescent="0.25">
      <c r="A25" s="19" t="s">
        <v>23</v>
      </c>
      <c r="B25" s="22">
        <v>336</v>
      </c>
      <c r="C25" s="64" t="s">
        <v>49</v>
      </c>
      <c r="D25" s="65"/>
      <c r="E25" s="65"/>
      <c r="F25" s="65"/>
      <c r="G25" s="65"/>
      <c r="H25" s="54"/>
      <c r="I25" s="54"/>
      <c r="J25" s="54" t="s">
        <v>12</v>
      </c>
      <c r="K25" s="67"/>
    </row>
    <row r="26" spans="1:11" s="37" customFormat="1" ht="14.45" customHeight="1" x14ac:dyDescent="0.25">
      <c r="A26" s="38" t="s">
        <v>13</v>
      </c>
      <c r="B26" s="39">
        <v>995</v>
      </c>
      <c r="C26" s="109" t="s">
        <v>50</v>
      </c>
      <c r="D26" s="110"/>
      <c r="E26" s="110"/>
      <c r="F26" s="110"/>
      <c r="G26" s="110"/>
      <c r="H26" s="110"/>
      <c r="I26" s="110"/>
      <c r="J26" s="110"/>
      <c r="K26" s="111"/>
    </row>
    <row r="27" spans="1:11" x14ac:dyDescent="0.25">
      <c r="A27" s="19" t="s">
        <v>15</v>
      </c>
      <c r="B27" s="18">
        <v>736</v>
      </c>
      <c r="C27" s="60" t="s">
        <v>51</v>
      </c>
      <c r="D27" s="61"/>
      <c r="E27" s="61"/>
      <c r="F27" s="61"/>
      <c r="G27" s="61"/>
      <c r="H27" s="55"/>
      <c r="I27" s="55"/>
      <c r="J27" s="55" t="s">
        <v>12</v>
      </c>
      <c r="K27" s="68"/>
    </row>
    <row r="28" spans="1:11" x14ac:dyDescent="0.25">
      <c r="A28" s="19" t="s">
        <v>24</v>
      </c>
      <c r="B28" s="18">
        <v>690</v>
      </c>
      <c r="C28" s="62" t="s">
        <v>52</v>
      </c>
      <c r="D28" s="63"/>
      <c r="E28" s="63"/>
      <c r="F28" s="63"/>
      <c r="G28" s="63"/>
      <c r="H28" s="53" t="s">
        <v>12</v>
      </c>
      <c r="I28" s="53"/>
      <c r="J28" s="53" t="s">
        <v>12</v>
      </c>
      <c r="K28" s="66"/>
    </row>
    <row r="29" spans="1:11" x14ac:dyDescent="0.25">
      <c r="A29" s="19" t="s">
        <v>25</v>
      </c>
      <c r="B29" s="18">
        <v>603</v>
      </c>
      <c r="C29" s="64" t="s">
        <v>53</v>
      </c>
      <c r="D29" s="65"/>
      <c r="E29" s="65"/>
      <c r="F29" s="65"/>
      <c r="G29" s="65"/>
      <c r="H29" s="54"/>
      <c r="I29" s="54"/>
      <c r="J29" s="54" t="s">
        <v>12</v>
      </c>
      <c r="K29" s="67"/>
    </row>
    <row r="30" spans="1:11" s="37" customFormat="1" x14ac:dyDescent="0.25">
      <c r="A30" s="38" t="s">
        <v>26</v>
      </c>
      <c r="B30" s="36">
        <v>552</v>
      </c>
      <c r="C30" s="115" t="s">
        <v>54</v>
      </c>
      <c r="D30" s="116"/>
      <c r="E30" s="116"/>
      <c r="F30" s="116"/>
      <c r="G30" s="116"/>
      <c r="H30" s="116"/>
      <c r="I30" s="116"/>
      <c r="J30" s="116"/>
      <c r="K30" s="117"/>
    </row>
    <row r="31" spans="1:11" s="23" customFormat="1" x14ac:dyDescent="0.25">
      <c r="A31" s="19" t="s">
        <v>27</v>
      </c>
      <c r="B31" s="18">
        <v>1360</v>
      </c>
      <c r="C31" s="62" t="s">
        <v>55</v>
      </c>
      <c r="D31" s="63"/>
      <c r="E31" s="63"/>
      <c r="F31" s="63"/>
      <c r="G31" s="63"/>
      <c r="H31" s="53"/>
      <c r="I31" s="53"/>
      <c r="J31" s="53" t="s">
        <v>12</v>
      </c>
      <c r="K31" s="66"/>
    </row>
    <row r="32" spans="1:11" s="23" customFormat="1" x14ac:dyDescent="0.25">
      <c r="A32" s="18"/>
      <c r="B32" s="18"/>
      <c r="C32" s="62" t="s">
        <v>70</v>
      </c>
      <c r="D32" s="63"/>
      <c r="E32" s="63"/>
      <c r="F32" s="63"/>
      <c r="G32" s="63"/>
      <c r="H32" s="53"/>
      <c r="I32" s="53"/>
      <c r="J32" s="53" t="s">
        <v>12</v>
      </c>
      <c r="K32" s="66"/>
    </row>
    <row r="33" spans="1:11" x14ac:dyDescent="0.25">
      <c r="A33" s="19" t="s">
        <v>19</v>
      </c>
      <c r="B33" s="22">
        <v>1196</v>
      </c>
      <c r="C33" s="60" t="s">
        <v>69</v>
      </c>
      <c r="D33" s="61"/>
      <c r="E33" s="61"/>
      <c r="F33" s="61"/>
      <c r="G33" s="61"/>
      <c r="H33" s="55"/>
      <c r="I33" s="55"/>
      <c r="J33" s="55" t="s">
        <v>12</v>
      </c>
      <c r="K33" s="68"/>
    </row>
    <row r="34" spans="1:11" s="23" customFormat="1" x14ac:dyDescent="0.25">
      <c r="A34" s="19" t="s">
        <v>20</v>
      </c>
      <c r="B34" s="22">
        <v>995</v>
      </c>
      <c r="C34" s="62" t="s">
        <v>56</v>
      </c>
      <c r="D34" s="63"/>
      <c r="E34" s="63"/>
      <c r="F34" s="63"/>
      <c r="G34" s="63"/>
      <c r="H34" s="53"/>
      <c r="I34" s="53"/>
      <c r="J34" s="53" t="s">
        <v>12</v>
      </c>
      <c r="K34" s="66"/>
    </row>
    <row r="35" spans="1:11" s="23" customFormat="1" ht="15.75" thickBot="1" x14ac:dyDescent="0.3">
      <c r="A35" s="24" t="s">
        <v>28</v>
      </c>
      <c r="B35" s="21"/>
      <c r="C35" s="62" t="s">
        <v>64</v>
      </c>
      <c r="D35" s="63"/>
      <c r="E35" s="63"/>
      <c r="F35" s="63"/>
      <c r="G35" s="63"/>
      <c r="H35" s="53"/>
      <c r="I35" s="53"/>
      <c r="J35" s="53" t="s">
        <v>12</v>
      </c>
      <c r="K35" s="66"/>
    </row>
    <row r="36" spans="1:11" s="23" customFormat="1" x14ac:dyDescent="0.25">
      <c r="A36" s="22"/>
      <c r="B36" s="18"/>
      <c r="C36" s="62" t="s">
        <v>65</v>
      </c>
      <c r="D36" s="63"/>
      <c r="E36" s="63"/>
      <c r="F36" s="63"/>
      <c r="G36" s="63"/>
      <c r="H36" s="53"/>
      <c r="I36" s="53"/>
      <c r="J36" s="53" t="s">
        <v>12</v>
      </c>
      <c r="K36" s="66"/>
    </row>
    <row r="37" spans="1:11" s="37" customFormat="1" x14ac:dyDescent="0.25">
      <c r="A37" s="40"/>
      <c r="B37" s="40"/>
      <c r="C37" s="56" t="s">
        <v>57</v>
      </c>
      <c r="D37" s="57"/>
      <c r="E37" s="57"/>
      <c r="F37" s="57"/>
      <c r="G37" s="57"/>
      <c r="H37" s="53"/>
      <c r="I37" s="53"/>
      <c r="J37" s="53" t="s">
        <v>12</v>
      </c>
      <c r="K37" s="66"/>
    </row>
    <row r="38" spans="1:11" s="26" customFormat="1" x14ac:dyDescent="0.25">
      <c r="A38" s="25"/>
      <c r="B38" s="25"/>
      <c r="C38" s="56" t="s">
        <v>58</v>
      </c>
      <c r="D38" s="57"/>
      <c r="E38" s="57"/>
      <c r="F38" s="57"/>
      <c r="G38" s="57"/>
      <c r="H38" s="53"/>
      <c r="I38" s="53"/>
      <c r="J38" s="53" t="s">
        <v>12</v>
      </c>
      <c r="K38" s="66"/>
    </row>
    <row r="39" spans="1:11" s="43" customFormat="1" x14ac:dyDescent="0.25">
      <c r="A39" s="41"/>
      <c r="B39" s="42"/>
      <c r="C39" s="56" t="s">
        <v>59</v>
      </c>
      <c r="D39" s="57"/>
      <c r="E39" s="57"/>
      <c r="F39" s="57"/>
      <c r="G39" s="57"/>
      <c r="H39" s="53"/>
      <c r="I39" s="53"/>
      <c r="J39" s="53" t="s">
        <v>12</v>
      </c>
      <c r="K39" s="66"/>
    </row>
    <row r="40" spans="1:11" s="43" customFormat="1" x14ac:dyDescent="0.25">
      <c r="A40" s="41"/>
      <c r="B40" s="42"/>
      <c r="C40" s="56" t="s">
        <v>60</v>
      </c>
      <c r="D40" s="57"/>
      <c r="E40" s="57"/>
      <c r="F40" s="57"/>
      <c r="G40" s="57"/>
      <c r="H40" s="53" t="s">
        <v>12</v>
      </c>
      <c r="I40" s="53"/>
      <c r="J40" s="53" t="s">
        <v>12</v>
      </c>
      <c r="K40" s="66"/>
    </row>
    <row r="41" spans="1:11" s="43" customFormat="1" x14ac:dyDescent="0.25">
      <c r="A41" s="41"/>
      <c r="B41" s="42"/>
      <c r="C41" s="56" t="s">
        <v>61</v>
      </c>
      <c r="D41" s="57"/>
      <c r="E41" s="57"/>
      <c r="F41" s="57"/>
      <c r="G41" s="57"/>
      <c r="H41" s="53" t="s">
        <v>12</v>
      </c>
      <c r="I41" s="53"/>
      <c r="J41" s="53" t="s">
        <v>12</v>
      </c>
      <c r="K41" s="66"/>
    </row>
    <row r="42" spans="1:11" s="37" customFormat="1" x14ac:dyDescent="0.25">
      <c r="A42" s="44"/>
      <c r="B42" s="45"/>
      <c r="C42" s="56" t="s">
        <v>62</v>
      </c>
      <c r="D42" s="57"/>
      <c r="E42" s="57"/>
      <c r="F42" s="57"/>
      <c r="G42" s="57"/>
      <c r="H42" s="53" t="s">
        <v>12</v>
      </c>
      <c r="I42" s="53"/>
      <c r="J42" s="53" t="s">
        <v>12</v>
      </c>
      <c r="K42" s="66"/>
    </row>
    <row r="43" spans="1:11" s="47" customFormat="1" x14ac:dyDescent="0.25">
      <c r="A43" s="46"/>
      <c r="B43" s="46"/>
      <c r="C43" s="58" t="s">
        <v>63</v>
      </c>
      <c r="D43" s="59"/>
      <c r="E43" s="59"/>
      <c r="F43" s="59"/>
      <c r="G43" s="59"/>
      <c r="H43" s="54"/>
      <c r="I43" s="54"/>
      <c r="J43" s="54" t="s">
        <v>12</v>
      </c>
      <c r="K43" s="67"/>
    </row>
    <row r="44" spans="1:11" ht="13.15" hidden="1" customHeight="1" x14ac:dyDescent="0.25">
      <c r="A44" s="27"/>
      <c r="B44" s="28"/>
      <c r="C44" s="99" t="s">
        <v>29</v>
      </c>
      <c r="D44" s="100"/>
      <c r="E44" s="49"/>
      <c r="F44" s="50" t="e">
        <f>(F14*F15)+(#REF!/2*#REF!)+#REF!+#REF!+#REF!+(#REF!*#REF!)+IF(SUM(F15:F15)&lt;#REF!,"Dongleanzahl zu groß",#REF!*#REF!)</f>
        <v>#REF!</v>
      </c>
      <c r="G44" s="50" t="e">
        <f>(G14*G15)+(G14/2*#REF!)+#REF!+#REF!+#REF!+(#REF!*#REF!)+IF(SUM(G15:G15)&lt;#REF!,"Dongleanzahl zu groß",#REF!*#REF!)</f>
        <v>#REF!</v>
      </c>
      <c r="H44" s="50" t="e">
        <f>(H14*H15)+(H14/2*#REF!)+#REF!+#REF!+#REF!+(#REF!*#REF!)+IF(SUM(H15:H15)&lt;#REF!,"Dongleanzahl zu groß",#REF!*#REF!)</f>
        <v>#REF!</v>
      </c>
      <c r="I44" s="50" t="e">
        <f>(I14*I15)+(I14/2*#REF!)+#REF!+#REF!+#REF!+(#REF!*#REF!)+IF(SUM(I15:I15)&lt;#REF!,"Dongleanzahl zu groß",#REF!*#REF!)</f>
        <v>#REF!</v>
      </c>
      <c r="J44" s="50" t="e">
        <f>(J14*J15)+(J14/2*#REF!)+#REF!+#REF!+#REF!+(#REF!*#REF!)+IF(SUM(J15:J15)&lt;#REF!,"Dongleanzahl zu groß",#REF!*#REF!)</f>
        <v>#REF!</v>
      </c>
      <c r="K44" s="51" t="e">
        <f>(K14*K15)+(K14/2*#REF!)+#REF!+#REF!+#REF!</f>
        <v>#REF!</v>
      </c>
    </row>
    <row r="45" spans="1:11" x14ac:dyDescent="0.25">
      <c r="A45" s="27"/>
      <c r="B45" s="28"/>
      <c r="C45" s="122" t="s">
        <v>29</v>
      </c>
      <c r="D45" s="123"/>
      <c r="E45" s="123"/>
      <c r="F45" s="123"/>
      <c r="G45" s="123"/>
      <c r="H45" s="124">
        <f>H15*H14+J15*J14</f>
        <v>0</v>
      </c>
      <c r="I45" s="125"/>
      <c r="J45" s="125"/>
      <c r="K45" s="126"/>
    </row>
    <row r="46" spans="1:11" x14ac:dyDescent="0.25">
      <c r="A46" s="27"/>
      <c r="B46" s="27"/>
      <c r="C46" s="118" t="s">
        <v>30</v>
      </c>
      <c r="D46" s="119"/>
      <c r="E46" s="119"/>
      <c r="F46" s="119"/>
      <c r="G46" s="48" t="str">
        <f ca="1">IF(TODAY()&lt;DATEVALUE("01.1.2021"),"16%","19%")</f>
        <v>16%</v>
      </c>
      <c r="H46" s="127">
        <f ca="1">H45*G46</f>
        <v>0</v>
      </c>
      <c r="I46" s="128"/>
      <c r="J46" s="128"/>
      <c r="K46" s="129"/>
    </row>
    <row r="47" spans="1:11" ht="15.75" thickBot="1" x14ac:dyDescent="0.3">
      <c r="A47" s="29"/>
      <c r="B47" s="29"/>
      <c r="C47" s="120" t="s">
        <v>75</v>
      </c>
      <c r="D47" s="121"/>
      <c r="E47" s="121"/>
      <c r="F47" s="121"/>
      <c r="G47" s="121"/>
      <c r="H47" s="130">
        <f ca="1">H45+H46</f>
        <v>0</v>
      </c>
      <c r="I47" s="131"/>
      <c r="J47" s="131"/>
      <c r="K47" s="132"/>
    </row>
    <row r="48" spans="1:11" ht="18" customHeight="1" x14ac:dyDescent="0.25">
      <c r="A48" s="1"/>
      <c r="B48" s="1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26.25" customHeight="1" x14ac:dyDescent="0.25">
      <c r="A49" s="1"/>
      <c r="B49" s="1"/>
      <c r="C49" s="133" t="s">
        <v>76</v>
      </c>
      <c r="D49" s="133"/>
      <c r="E49" s="133"/>
      <c r="F49" s="133"/>
      <c r="G49" s="133"/>
      <c r="H49" s="133"/>
      <c r="I49" s="133"/>
      <c r="J49" s="133"/>
      <c r="K49" s="133"/>
    </row>
    <row r="50" spans="1:11" s="15" customFormat="1" ht="30" customHeight="1" x14ac:dyDescent="0.25">
      <c r="A50" s="32" t="s">
        <v>34</v>
      </c>
      <c r="B50" s="32"/>
      <c r="C50" s="133" t="s">
        <v>35</v>
      </c>
      <c r="D50" s="133"/>
      <c r="E50" s="133"/>
      <c r="F50" s="133"/>
      <c r="G50" s="133"/>
      <c r="H50" s="133"/>
      <c r="I50" s="133"/>
      <c r="J50" s="133"/>
      <c r="K50" s="133"/>
    </row>
    <row r="51" spans="1:11" ht="15" customHeight="1" x14ac:dyDescent="0.25">
      <c r="A51" s="1"/>
      <c r="B51" s="1"/>
      <c r="C51" s="133" t="s">
        <v>36</v>
      </c>
      <c r="D51" s="133"/>
      <c r="E51" s="133"/>
      <c r="F51" s="133"/>
      <c r="G51" s="133"/>
      <c r="H51" s="133"/>
      <c r="I51" s="133"/>
      <c r="J51" s="133"/>
      <c r="K51" s="133"/>
    </row>
    <row r="52" spans="1:11" ht="15" customHeight="1" x14ac:dyDescent="0.25">
      <c r="A52" s="1"/>
      <c r="B52" s="1"/>
      <c r="C52" s="106"/>
      <c r="D52" s="106"/>
      <c r="E52" s="106"/>
      <c r="F52" s="106"/>
      <c r="G52" s="106"/>
      <c r="H52" s="106"/>
      <c r="I52" s="107" t="s">
        <v>37</v>
      </c>
      <c r="J52" s="107"/>
      <c r="K52" s="107"/>
    </row>
    <row r="53" spans="1:11" x14ac:dyDescent="0.25">
      <c r="C53" s="108"/>
      <c r="D53" s="108"/>
      <c r="E53" s="108"/>
      <c r="F53" s="108"/>
      <c r="G53" s="108"/>
      <c r="H53" s="108"/>
      <c r="I53" s="108"/>
      <c r="J53" s="108"/>
      <c r="K53" s="108"/>
    </row>
    <row r="54" spans="1:11" x14ac:dyDescent="0.25">
      <c r="C54" s="108"/>
      <c r="D54" s="108"/>
      <c r="E54" s="108"/>
      <c r="F54" s="108"/>
      <c r="G54" s="108"/>
      <c r="H54" s="108"/>
      <c r="I54" s="108"/>
      <c r="J54" s="108"/>
      <c r="K54" s="108"/>
    </row>
    <row r="55" spans="1:11" x14ac:dyDescent="0.25"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11" x14ac:dyDescent="0.25"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 x14ac:dyDescent="0.25"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1" x14ac:dyDescent="0.25"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1" x14ac:dyDescent="0.25"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1" x14ac:dyDescent="0.25">
      <c r="C60" s="108"/>
      <c r="D60" s="108"/>
      <c r="E60" s="108"/>
      <c r="F60" s="108"/>
      <c r="G60" s="108"/>
      <c r="H60" s="108"/>
      <c r="I60" s="108"/>
      <c r="J60" s="108"/>
      <c r="K60" s="108"/>
    </row>
    <row r="61" spans="1:11" x14ac:dyDescent="0.25"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x14ac:dyDescent="0.25"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x14ac:dyDescent="0.25">
      <c r="C63" s="108"/>
      <c r="D63" s="108"/>
      <c r="E63" s="108"/>
      <c r="F63" s="108"/>
      <c r="G63" s="108"/>
      <c r="H63" s="108"/>
      <c r="I63" s="108"/>
      <c r="J63" s="108"/>
      <c r="K63" s="108"/>
    </row>
    <row r="64" spans="1:11" x14ac:dyDescent="0.25">
      <c r="C64" s="108"/>
      <c r="D64" s="108"/>
      <c r="E64" s="108"/>
      <c r="F64" s="108"/>
      <c r="G64" s="108"/>
      <c r="H64" s="108"/>
      <c r="I64" s="108"/>
      <c r="J64" s="108"/>
      <c r="K64" s="108"/>
    </row>
    <row r="65" spans="3:11" x14ac:dyDescent="0.25">
      <c r="C65" s="108"/>
      <c r="D65" s="108"/>
      <c r="E65" s="108"/>
      <c r="F65" s="108"/>
      <c r="G65" s="108"/>
      <c r="H65" s="108"/>
      <c r="I65" s="108"/>
      <c r="J65" s="108"/>
      <c r="K65" s="108"/>
    </row>
    <row r="66" spans="3:11" x14ac:dyDescent="0.25">
      <c r="C66" s="108"/>
      <c r="D66" s="108"/>
      <c r="E66" s="108"/>
      <c r="F66" s="108"/>
      <c r="G66" s="108"/>
      <c r="H66" s="108"/>
      <c r="I66" s="108"/>
      <c r="J66" s="108"/>
      <c r="K66" s="108"/>
    </row>
    <row r="67" spans="3:11" x14ac:dyDescent="0.25">
      <c r="C67" s="108"/>
      <c r="D67" s="108"/>
      <c r="E67" s="108"/>
      <c r="F67" s="108"/>
      <c r="G67" s="108"/>
      <c r="H67" s="108"/>
      <c r="I67" s="108"/>
      <c r="J67" s="108"/>
      <c r="K67" s="108"/>
    </row>
    <row r="68" spans="3:11" x14ac:dyDescent="0.25">
      <c r="C68" s="108"/>
      <c r="D68" s="108"/>
      <c r="E68" s="108"/>
      <c r="F68" s="108"/>
      <c r="G68" s="108"/>
      <c r="H68" s="108"/>
      <c r="I68" s="108"/>
      <c r="J68" s="108"/>
      <c r="K68" s="108"/>
    </row>
    <row r="69" spans="3:11" x14ac:dyDescent="0.25">
      <c r="C69" s="108"/>
      <c r="D69" s="108"/>
      <c r="E69" s="108"/>
      <c r="F69" s="108"/>
      <c r="G69" s="108"/>
      <c r="H69" s="108"/>
      <c r="I69" s="108"/>
      <c r="J69" s="108"/>
      <c r="K69" s="108"/>
    </row>
    <row r="70" spans="3:11" x14ac:dyDescent="0.25">
      <c r="C70" s="108"/>
      <c r="D70" s="108"/>
      <c r="E70" s="108"/>
      <c r="F70" s="108"/>
      <c r="G70" s="108"/>
      <c r="H70" s="108"/>
      <c r="I70" s="108"/>
      <c r="J70" s="108"/>
      <c r="K70" s="108"/>
    </row>
    <row r="71" spans="3:11" x14ac:dyDescent="0.25">
      <c r="C71" s="108"/>
      <c r="D71" s="108"/>
      <c r="E71" s="108"/>
      <c r="F71" s="108"/>
      <c r="G71" s="108"/>
      <c r="H71" s="108"/>
      <c r="I71" s="108"/>
      <c r="J71" s="108"/>
      <c r="K71" s="108"/>
    </row>
    <row r="72" spans="3:11" x14ac:dyDescent="0.25">
      <c r="C72" s="108"/>
      <c r="D72" s="108"/>
      <c r="E72" s="108"/>
      <c r="F72" s="108"/>
      <c r="G72" s="108"/>
      <c r="H72" s="108"/>
      <c r="I72" s="108"/>
      <c r="J72" s="108"/>
      <c r="K72" s="108"/>
    </row>
    <row r="73" spans="3:11" x14ac:dyDescent="0.25">
      <c r="C73" s="108"/>
      <c r="D73" s="108"/>
      <c r="E73" s="108"/>
      <c r="F73" s="108"/>
      <c r="G73" s="108"/>
      <c r="H73" s="108"/>
      <c r="I73" s="108"/>
      <c r="J73" s="108"/>
      <c r="K73" s="108"/>
    </row>
    <row r="74" spans="3:11" x14ac:dyDescent="0.25">
      <c r="C74" s="108"/>
      <c r="D74" s="108"/>
      <c r="E74" s="108"/>
      <c r="F74" s="108"/>
      <c r="G74" s="108"/>
      <c r="H74" s="108"/>
      <c r="I74" s="108"/>
      <c r="J74" s="108"/>
      <c r="K74" s="108"/>
    </row>
    <row r="75" spans="3:11" x14ac:dyDescent="0.25">
      <c r="C75" s="108"/>
      <c r="D75" s="108"/>
      <c r="E75" s="108"/>
      <c r="F75" s="108"/>
      <c r="G75" s="108"/>
      <c r="H75" s="108"/>
      <c r="I75" s="108"/>
      <c r="J75" s="108"/>
      <c r="K75" s="108"/>
    </row>
    <row r="76" spans="3:11" x14ac:dyDescent="0.25">
      <c r="C76" s="108"/>
      <c r="D76" s="108"/>
      <c r="E76" s="108"/>
      <c r="F76" s="108"/>
      <c r="G76" s="108"/>
      <c r="H76" s="108"/>
      <c r="I76" s="108"/>
      <c r="J76" s="108"/>
      <c r="K76" s="108"/>
    </row>
    <row r="77" spans="3:11" x14ac:dyDescent="0.25">
      <c r="C77" s="108"/>
      <c r="D77" s="108"/>
      <c r="E77" s="108"/>
      <c r="F77" s="108"/>
      <c r="G77" s="108"/>
      <c r="H77" s="108"/>
      <c r="I77" s="108"/>
      <c r="J77" s="108"/>
      <c r="K77" s="108"/>
    </row>
    <row r="78" spans="3:11" x14ac:dyDescent="0.25">
      <c r="C78" s="108"/>
      <c r="D78" s="108"/>
      <c r="E78" s="108"/>
      <c r="F78" s="108"/>
      <c r="G78" s="108"/>
      <c r="H78" s="108"/>
      <c r="I78" s="108"/>
      <c r="J78" s="108"/>
      <c r="K78" s="108"/>
    </row>
    <row r="79" spans="3:11" x14ac:dyDescent="0.25">
      <c r="C79" s="108"/>
      <c r="D79" s="108"/>
      <c r="E79" s="108"/>
      <c r="F79" s="108"/>
      <c r="G79" s="108"/>
      <c r="H79" s="108"/>
      <c r="I79" s="108"/>
      <c r="J79" s="108"/>
      <c r="K79" s="108"/>
    </row>
    <row r="80" spans="3:11" x14ac:dyDescent="0.25">
      <c r="C80" s="108"/>
      <c r="D80" s="108"/>
      <c r="E80" s="108"/>
      <c r="F80" s="108"/>
      <c r="G80" s="108"/>
      <c r="H80" s="108"/>
      <c r="I80" s="108"/>
      <c r="J80" s="108"/>
      <c r="K80" s="108"/>
    </row>
    <row r="81" spans="3:11" x14ac:dyDescent="0.25">
      <c r="C81" s="108"/>
      <c r="D81" s="108"/>
      <c r="E81" s="108"/>
      <c r="F81" s="108"/>
      <c r="G81" s="108"/>
      <c r="H81" s="108"/>
      <c r="I81" s="108"/>
      <c r="J81" s="108"/>
      <c r="K81" s="108"/>
    </row>
    <row r="82" spans="3:11" x14ac:dyDescent="0.25">
      <c r="C82" s="108"/>
      <c r="D82" s="108"/>
      <c r="E82" s="108"/>
      <c r="F82" s="108"/>
      <c r="G82" s="108"/>
      <c r="H82" s="108"/>
      <c r="I82" s="108"/>
      <c r="J82" s="108"/>
      <c r="K82" s="108"/>
    </row>
    <row r="83" spans="3:11" x14ac:dyDescent="0.25">
      <c r="C83" s="108"/>
      <c r="D83" s="108"/>
      <c r="E83" s="108"/>
      <c r="F83" s="108"/>
      <c r="G83" s="108"/>
      <c r="H83" s="108"/>
      <c r="I83" s="108"/>
      <c r="J83" s="108"/>
      <c r="K83" s="108"/>
    </row>
    <row r="84" spans="3:11" x14ac:dyDescent="0.25">
      <c r="C84" s="108"/>
      <c r="D84" s="108"/>
      <c r="E84" s="108"/>
      <c r="F84" s="108"/>
      <c r="G84" s="108"/>
      <c r="H84" s="108"/>
      <c r="I84" s="108"/>
      <c r="J84" s="108"/>
      <c r="K84" s="108"/>
    </row>
    <row r="85" spans="3:11" x14ac:dyDescent="0.25">
      <c r="C85" s="108"/>
      <c r="D85" s="108"/>
      <c r="E85" s="108"/>
      <c r="F85" s="108"/>
      <c r="G85" s="108"/>
      <c r="H85" s="108"/>
      <c r="I85" s="108"/>
      <c r="J85" s="108"/>
      <c r="K85" s="108"/>
    </row>
    <row r="86" spans="3:11" x14ac:dyDescent="0.25">
      <c r="C86" s="108"/>
      <c r="D86" s="108"/>
      <c r="E86" s="108"/>
      <c r="F86" s="108"/>
      <c r="G86" s="108"/>
      <c r="H86" s="108"/>
      <c r="I86" s="108"/>
      <c r="J86" s="108"/>
      <c r="K86" s="108"/>
    </row>
    <row r="87" spans="3:11" x14ac:dyDescent="0.25">
      <c r="C87" s="108"/>
      <c r="D87" s="108"/>
      <c r="E87" s="108"/>
      <c r="F87" s="108"/>
      <c r="G87" s="108"/>
      <c r="H87" s="108"/>
      <c r="I87" s="108"/>
      <c r="J87" s="108"/>
      <c r="K87" s="108"/>
    </row>
    <row r="88" spans="3:11" x14ac:dyDescent="0.25">
      <c r="C88" s="108"/>
      <c r="D88" s="108"/>
      <c r="E88" s="108"/>
      <c r="F88" s="108"/>
      <c r="G88" s="108"/>
      <c r="H88" s="108"/>
      <c r="I88" s="108"/>
      <c r="J88" s="108"/>
      <c r="K88" s="108"/>
    </row>
    <row r="89" spans="3:11" x14ac:dyDescent="0.25">
      <c r="C89" s="108"/>
      <c r="D89" s="108"/>
      <c r="E89" s="108"/>
      <c r="F89" s="108"/>
      <c r="G89" s="108"/>
      <c r="H89" s="108"/>
      <c r="I89" s="108"/>
      <c r="J89" s="108"/>
      <c r="K89" s="108"/>
    </row>
    <row r="90" spans="3:11" x14ac:dyDescent="0.25">
      <c r="C90" s="108"/>
      <c r="D90" s="108"/>
      <c r="E90" s="108"/>
      <c r="F90" s="108"/>
      <c r="G90" s="108"/>
      <c r="H90" s="108"/>
      <c r="I90" s="108"/>
      <c r="J90" s="108"/>
      <c r="K90" s="108"/>
    </row>
    <row r="91" spans="3:11" x14ac:dyDescent="0.25">
      <c r="C91" s="108"/>
      <c r="D91" s="108"/>
      <c r="E91" s="108"/>
      <c r="F91" s="108"/>
      <c r="G91" s="108"/>
      <c r="H91" s="108"/>
      <c r="I91" s="108"/>
      <c r="J91" s="108"/>
      <c r="K91" s="108"/>
    </row>
    <row r="92" spans="3:11" x14ac:dyDescent="0.25">
      <c r="C92" s="108"/>
      <c r="D92" s="108"/>
      <c r="E92" s="108"/>
      <c r="F92" s="108"/>
      <c r="G92" s="108"/>
      <c r="H92" s="108"/>
      <c r="I92" s="108"/>
      <c r="J92" s="108"/>
      <c r="K92" s="108"/>
    </row>
    <row r="93" spans="3:11" x14ac:dyDescent="0.25">
      <c r="C93" s="108"/>
      <c r="D93" s="108"/>
      <c r="E93" s="108"/>
      <c r="F93" s="108"/>
      <c r="G93" s="108"/>
      <c r="H93" s="108"/>
      <c r="I93" s="108"/>
      <c r="J93" s="108"/>
      <c r="K93" s="108"/>
    </row>
    <row r="94" spans="3:11" x14ac:dyDescent="0.25">
      <c r="C94" s="108"/>
      <c r="D94" s="108"/>
      <c r="E94" s="108"/>
      <c r="F94" s="108"/>
      <c r="G94" s="108"/>
      <c r="H94" s="108"/>
      <c r="I94" s="108"/>
      <c r="J94" s="108"/>
      <c r="K94" s="108"/>
    </row>
    <row r="95" spans="3:11" x14ac:dyDescent="0.25">
      <c r="C95" s="108"/>
      <c r="D95" s="108"/>
      <c r="E95" s="108"/>
      <c r="F95" s="108"/>
      <c r="G95" s="108"/>
      <c r="H95" s="108"/>
      <c r="I95" s="108"/>
      <c r="J95" s="108"/>
      <c r="K95" s="108"/>
    </row>
    <row r="96" spans="3:11" x14ac:dyDescent="0.25">
      <c r="C96" s="108"/>
      <c r="D96" s="108"/>
      <c r="E96" s="108"/>
      <c r="F96" s="108"/>
      <c r="G96" s="108"/>
      <c r="H96" s="108"/>
      <c r="I96" s="108"/>
      <c r="J96" s="108"/>
      <c r="K96" s="108"/>
    </row>
    <row r="97" spans="3:11" x14ac:dyDescent="0.25">
      <c r="C97" s="108"/>
      <c r="D97" s="108"/>
      <c r="E97" s="108"/>
      <c r="F97" s="108"/>
      <c r="G97" s="108"/>
      <c r="H97" s="108"/>
      <c r="I97" s="108"/>
      <c r="J97" s="108"/>
      <c r="K97" s="108"/>
    </row>
    <row r="98" spans="3:11" x14ac:dyDescent="0.25">
      <c r="C98" s="108"/>
      <c r="D98" s="108"/>
      <c r="E98" s="108"/>
      <c r="F98" s="108"/>
      <c r="G98" s="108"/>
      <c r="H98" s="108"/>
      <c r="I98" s="108"/>
      <c r="J98" s="108"/>
      <c r="K98" s="108"/>
    </row>
    <row r="99" spans="3:11" x14ac:dyDescent="0.25"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3:11" x14ac:dyDescent="0.25"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3:11" x14ac:dyDescent="0.25"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3:11" x14ac:dyDescent="0.25"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3:11" x14ac:dyDescent="0.25"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3:11" x14ac:dyDescent="0.25"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3:11" x14ac:dyDescent="0.25"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3:11" x14ac:dyDescent="0.25"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3:11" x14ac:dyDescent="0.25"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3:11" x14ac:dyDescent="0.25"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3:11" x14ac:dyDescent="0.25"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3:11" x14ac:dyDescent="0.25"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3:11" x14ac:dyDescent="0.25"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3:11" x14ac:dyDescent="0.25"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3:11" x14ac:dyDescent="0.25"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3:11" x14ac:dyDescent="0.25"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3:11" x14ac:dyDescent="0.25"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3:11" x14ac:dyDescent="0.25"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3:11" x14ac:dyDescent="0.25"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3:11" x14ac:dyDescent="0.25"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3:11" x14ac:dyDescent="0.25"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3:11" x14ac:dyDescent="0.25"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3:11" x14ac:dyDescent="0.25"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3:11" x14ac:dyDescent="0.25"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3:11" x14ac:dyDescent="0.25"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3:11" x14ac:dyDescent="0.25"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3:11" x14ac:dyDescent="0.25"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3:11" x14ac:dyDescent="0.25"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3:11" x14ac:dyDescent="0.25"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3:11" x14ac:dyDescent="0.25"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3:11" x14ac:dyDescent="0.25"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3:11" x14ac:dyDescent="0.25"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3:11" x14ac:dyDescent="0.25"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3:11" x14ac:dyDescent="0.25"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3:11" x14ac:dyDescent="0.25"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3:11" x14ac:dyDescent="0.25"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3:11" x14ac:dyDescent="0.25"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3:11" x14ac:dyDescent="0.25"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3:11" x14ac:dyDescent="0.25"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3:11" x14ac:dyDescent="0.25"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3:11" x14ac:dyDescent="0.25"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3:11" x14ac:dyDescent="0.25"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3:11" x14ac:dyDescent="0.25"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3:11" x14ac:dyDescent="0.25"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3:11" x14ac:dyDescent="0.25"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3:11" x14ac:dyDescent="0.25"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3:11" x14ac:dyDescent="0.25"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3:11" x14ac:dyDescent="0.25"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3:11" x14ac:dyDescent="0.25"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3:11" x14ac:dyDescent="0.25"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3:11" x14ac:dyDescent="0.25"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3:11" x14ac:dyDescent="0.25"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3:11" x14ac:dyDescent="0.25"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3:11" x14ac:dyDescent="0.25"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3:11" x14ac:dyDescent="0.25"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3:11" x14ac:dyDescent="0.25"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3:11" x14ac:dyDescent="0.25"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3:11" x14ac:dyDescent="0.25"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3:11" x14ac:dyDescent="0.25"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3:11" x14ac:dyDescent="0.25"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3:11" x14ac:dyDescent="0.25"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3:11" x14ac:dyDescent="0.25"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3:11" x14ac:dyDescent="0.25"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3:11" x14ac:dyDescent="0.25"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3:11" x14ac:dyDescent="0.25"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3:11" x14ac:dyDescent="0.25"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3:11" x14ac:dyDescent="0.25"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3:11" x14ac:dyDescent="0.25"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3:11" x14ac:dyDescent="0.25"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3:11" x14ac:dyDescent="0.25"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3:11" x14ac:dyDescent="0.25"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3:11" x14ac:dyDescent="0.25"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3:11" x14ac:dyDescent="0.25"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3:11" x14ac:dyDescent="0.25"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3:11" x14ac:dyDescent="0.25"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3:11" x14ac:dyDescent="0.25"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3:11" x14ac:dyDescent="0.25"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3:11" x14ac:dyDescent="0.25"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3:11" x14ac:dyDescent="0.25"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3:11" x14ac:dyDescent="0.25"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3:11" x14ac:dyDescent="0.25"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3:11" x14ac:dyDescent="0.25"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3:11" x14ac:dyDescent="0.25"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3:11" x14ac:dyDescent="0.25"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3:11" x14ac:dyDescent="0.25"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3:11" x14ac:dyDescent="0.25"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3:11" x14ac:dyDescent="0.25"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3:11" x14ac:dyDescent="0.25"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3:11" x14ac:dyDescent="0.25"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3:11" x14ac:dyDescent="0.25"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3:11" x14ac:dyDescent="0.25"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3:11" x14ac:dyDescent="0.25"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3:11" x14ac:dyDescent="0.25"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3:11" x14ac:dyDescent="0.25"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3:11" x14ac:dyDescent="0.25"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3:11" x14ac:dyDescent="0.25"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3:11" x14ac:dyDescent="0.25"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3:11" x14ac:dyDescent="0.25"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3:11" x14ac:dyDescent="0.25"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3:11" x14ac:dyDescent="0.25"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3:11" x14ac:dyDescent="0.25"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3:11" x14ac:dyDescent="0.25"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3:11" x14ac:dyDescent="0.25"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3:11" x14ac:dyDescent="0.25"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3:11" x14ac:dyDescent="0.25"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3:11" x14ac:dyDescent="0.25"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3:11" x14ac:dyDescent="0.25"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3:11" x14ac:dyDescent="0.25"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3:11" x14ac:dyDescent="0.25"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3:11" x14ac:dyDescent="0.25"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3:11" x14ac:dyDescent="0.25"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3:11" x14ac:dyDescent="0.25"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3:11" x14ac:dyDescent="0.25"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3:11" x14ac:dyDescent="0.25"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3:11" x14ac:dyDescent="0.25"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3:11" x14ac:dyDescent="0.25"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3:11" x14ac:dyDescent="0.25"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3:11" x14ac:dyDescent="0.25"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3:11" x14ac:dyDescent="0.25"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3:11" x14ac:dyDescent="0.25"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3:11" x14ac:dyDescent="0.25"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3:11" x14ac:dyDescent="0.25"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3:11" x14ac:dyDescent="0.25"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3:11" x14ac:dyDescent="0.25"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3:11" x14ac:dyDescent="0.25"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3:11" x14ac:dyDescent="0.25"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3:11" x14ac:dyDescent="0.25"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3:11" x14ac:dyDescent="0.25"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3:11" x14ac:dyDescent="0.25"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3:11" x14ac:dyDescent="0.25"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3:11" x14ac:dyDescent="0.25"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3:11" x14ac:dyDescent="0.25"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3:11" x14ac:dyDescent="0.25"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3:11" x14ac:dyDescent="0.25"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3:11" x14ac:dyDescent="0.25"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3:11" x14ac:dyDescent="0.25"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3:11" x14ac:dyDescent="0.25"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3:11" x14ac:dyDescent="0.25"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3:11" x14ac:dyDescent="0.25">
      <c r="C237" s="108"/>
      <c r="D237" s="108"/>
      <c r="E237" s="108"/>
      <c r="F237" s="108"/>
      <c r="G237" s="108"/>
      <c r="H237" s="108"/>
      <c r="I237" s="108"/>
      <c r="J237" s="108"/>
      <c r="K237" s="108"/>
    </row>
  </sheetData>
  <sheetProtection algorithmName="SHA-512" hashValue="0+fCmPENg3Af9IAQtC/bAGd1APzCUPjdX0mdTeuadk4+uq+NuIJqOH1s9Hn+CrxI1VhHRGrHvSv/OhphN4kmgw==" saltValue="yPuiRw3vuMVIzunxhxfXsg==" spinCount="100000" sheet="1" selectLockedCells="1"/>
  <mergeCells count="113">
    <mergeCell ref="C1:K1"/>
    <mergeCell ref="C2:K2"/>
    <mergeCell ref="C3:F3"/>
    <mergeCell ref="G3:J3"/>
    <mergeCell ref="C4:E9"/>
    <mergeCell ref="G4:K4"/>
    <mergeCell ref="G5:K5"/>
    <mergeCell ref="G6:K6"/>
    <mergeCell ref="I7:K7"/>
    <mergeCell ref="J8:K8"/>
    <mergeCell ref="G9:H9"/>
    <mergeCell ref="J9:K9"/>
    <mergeCell ref="C10:E10"/>
    <mergeCell ref="G10:K10"/>
    <mergeCell ref="A11:K11"/>
    <mergeCell ref="C12:G13"/>
    <mergeCell ref="H12:K12"/>
    <mergeCell ref="H13:I13"/>
    <mergeCell ref="J13:K13"/>
    <mergeCell ref="C14:G14"/>
    <mergeCell ref="H14:I14"/>
    <mergeCell ref="J14:K14"/>
    <mergeCell ref="C15:G15"/>
    <mergeCell ref="H15:I15"/>
    <mergeCell ref="J15:K15"/>
    <mergeCell ref="C16:K16"/>
    <mergeCell ref="C17:K17"/>
    <mergeCell ref="C18:G18"/>
    <mergeCell ref="H18:I18"/>
    <mergeCell ref="J18:K18"/>
    <mergeCell ref="C19:G19"/>
    <mergeCell ref="H19:I19"/>
    <mergeCell ref="J19:K19"/>
    <mergeCell ref="C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K26"/>
    <mergeCell ref="C27:G27"/>
    <mergeCell ref="H27:I27"/>
    <mergeCell ref="J27:K27"/>
    <mergeCell ref="C28:G28"/>
    <mergeCell ref="H28:I28"/>
    <mergeCell ref="J28:K28"/>
    <mergeCell ref="C29:G29"/>
    <mergeCell ref="H29:I29"/>
    <mergeCell ref="J29:K29"/>
    <mergeCell ref="C30:K30"/>
    <mergeCell ref="C31:G31"/>
    <mergeCell ref="H31:I31"/>
    <mergeCell ref="J31:K31"/>
    <mergeCell ref="C32:G32"/>
    <mergeCell ref="H32:I32"/>
    <mergeCell ref="J32:K32"/>
    <mergeCell ref="C33:G33"/>
    <mergeCell ref="H33:I33"/>
    <mergeCell ref="J33:K33"/>
    <mergeCell ref="C34:G34"/>
    <mergeCell ref="H34:I34"/>
    <mergeCell ref="J34:K34"/>
    <mergeCell ref="C35:G35"/>
    <mergeCell ref="H35:I35"/>
    <mergeCell ref="J35:K35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53:K237"/>
    <mergeCell ref="C50:K50"/>
    <mergeCell ref="C51:K51"/>
    <mergeCell ref="C52:H52"/>
    <mergeCell ref="I52:K52"/>
    <mergeCell ref="C44:D44"/>
    <mergeCell ref="C45:G45"/>
    <mergeCell ref="H45:K45"/>
    <mergeCell ref="C46:F46"/>
    <mergeCell ref="H46:K46"/>
    <mergeCell ref="C47:G47"/>
    <mergeCell ref="H47:K47"/>
    <mergeCell ref="C48:K48"/>
    <mergeCell ref="C49:K49"/>
  </mergeCells>
  <conditionalFormatting sqref="H14 J14">
    <cfRule type="cellIs" dxfId="0" priority="1" stopIfTrue="1" operator="lessThan">
      <formula>#REF!</formula>
    </cfRule>
  </conditionalFormatting>
  <pageMargins left="0.70866141732283472" right="0.70866141732283472" top="0.59055118110236227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Einzelplatzlizenz</vt:lpstr>
      <vt:lpstr>Serverlizenz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TSchmoz</dc:creator>
  <cp:lastModifiedBy>Torsten Schmoz</cp:lastModifiedBy>
  <cp:lastPrinted>2016-09-22T06:38:25Z</cp:lastPrinted>
  <dcterms:created xsi:type="dcterms:W3CDTF">2016-01-22T16:48:09Z</dcterms:created>
  <dcterms:modified xsi:type="dcterms:W3CDTF">2020-07-03T11:57:45Z</dcterms:modified>
</cp:coreProperties>
</file>